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ebSal\Desktop\"/>
    </mc:Choice>
  </mc:AlternateContent>
  <bookViews>
    <workbookView xWindow="0" yWindow="0" windowWidth="25200" windowHeight="11595"/>
  </bookViews>
  <sheets>
    <sheet name="MMS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15" i="1" l="1"/>
  <c r="Z15" i="1"/>
  <c r="Y15" i="1"/>
  <c r="X15" i="1"/>
  <c r="V15" i="1"/>
  <c r="U15" i="1"/>
  <c r="T15" i="1" s="1"/>
  <c r="Q15" i="1"/>
  <c r="P15" i="1"/>
  <c r="N15" i="1"/>
  <c r="M15" i="1"/>
  <c r="L15" i="1"/>
  <c r="K15" i="1"/>
  <c r="J15" i="1"/>
  <c r="H15" i="1"/>
  <c r="G15" i="1"/>
  <c r="E15" i="1"/>
  <c r="D15" i="1"/>
  <c r="B15" i="1"/>
  <c r="AI15" i="1" s="1"/>
  <c r="AI14" i="1"/>
  <c r="AH14" i="1"/>
  <c r="AG14" i="1"/>
  <c r="AE14" i="1"/>
  <c r="X14" i="1"/>
  <c r="W14" i="1"/>
  <c r="U14" i="1"/>
  <c r="T14" i="1" s="1"/>
  <c r="Q14" i="1"/>
  <c r="P14" i="1"/>
  <c r="L14" i="1"/>
  <c r="K14" i="1"/>
  <c r="J14" i="1"/>
  <c r="I14" i="1"/>
  <c r="H14" i="1"/>
  <c r="G14" i="1"/>
  <c r="E14" i="1"/>
  <c r="D14" i="1"/>
  <c r="B14" i="1"/>
  <c r="AF14" i="1" s="1"/>
  <c r="AH13" i="1"/>
  <c r="AG13" i="1"/>
  <c r="AF13" i="1"/>
  <c r="AE13" i="1"/>
  <c r="AD13" i="1"/>
  <c r="AB13" i="1"/>
  <c r="Y13" i="1"/>
  <c r="X13" i="1"/>
  <c r="U13" i="1"/>
  <c r="V13" i="1" s="1"/>
  <c r="T13" i="1"/>
  <c r="S13" i="1"/>
  <c r="R13" i="1"/>
  <c r="Q13" i="1"/>
  <c r="P13" i="1"/>
  <c r="M13" i="1"/>
  <c r="L13" i="1"/>
  <c r="K13" i="1"/>
  <c r="J13" i="1"/>
  <c r="I13" i="1"/>
  <c r="H13" i="1"/>
  <c r="G13" i="1"/>
  <c r="F13" i="1"/>
  <c r="E13" i="1"/>
  <c r="D13" i="1"/>
  <c r="B13" i="1"/>
  <c r="AC13" i="1" s="1"/>
  <c r="AE12" i="1"/>
  <c r="U12" i="1"/>
  <c r="V12" i="1" s="1"/>
  <c r="Q12" i="1"/>
  <c r="P12" i="1"/>
  <c r="K12" i="1"/>
  <c r="J12" i="1"/>
  <c r="H12" i="1"/>
  <c r="G12" i="1"/>
  <c r="E12" i="1"/>
  <c r="D12" i="1"/>
  <c r="B12" i="1"/>
  <c r="Z12" i="1" s="1"/>
  <c r="AE11" i="1"/>
  <c r="Z11" i="1"/>
  <c r="Y11" i="1"/>
  <c r="X11" i="1"/>
  <c r="V11" i="1"/>
  <c r="U11" i="1"/>
  <c r="T11" i="1" s="1"/>
  <c r="Q11" i="1"/>
  <c r="P11" i="1"/>
  <c r="N11" i="1"/>
  <c r="M11" i="1"/>
  <c r="L11" i="1"/>
  <c r="K11" i="1"/>
  <c r="J11" i="1"/>
  <c r="H11" i="1"/>
  <c r="G11" i="1"/>
  <c r="E11" i="1"/>
  <c r="D11" i="1"/>
  <c r="B11" i="1"/>
  <c r="AI11" i="1" s="1"/>
  <c r="AI10" i="1"/>
  <c r="AH10" i="1"/>
  <c r="AG10" i="1"/>
  <c r="AE10" i="1"/>
  <c r="Y10" i="1"/>
  <c r="X10" i="1"/>
  <c r="W10" i="1"/>
  <c r="U10" i="1"/>
  <c r="T10" i="1" s="1"/>
  <c r="Q10" i="1"/>
  <c r="P10" i="1"/>
  <c r="M10" i="1"/>
  <c r="L10" i="1"/>
  <c r="K10" i="1"/>
  <c r="J10" i="1"/>
  <c r="I10" i="1"/>
  <c r="H10" i="1"/>
  <c r="G10" i="1"/>
  <c r="E10" i="1"/>
  <c r="D10" i="1"/>
  <c r="B10" i="1"/>
  <c r="AF10" i="1" s="1"/>
  <c r="AI9" i="1"/>
  <c r="AH9" i="1"/>
  <c r="AG9" i="1"/>
  <c r="AF9" i="1"/>
  <c r="AE9" i="1"/>
  <c r="AD9" i="1"/>
  <c r="AB9" i="1"/>
  <c r="Y9" i="1"/>
  <c r="X9" i="1"/>
  <c r="W9" i="1"/>
  <c r="U9" i="1"/>
  <c r="V9" i="1" s="1"/>
  <c r="T9" i="1"/>
  <c r="S9" i="1"/>
  <c r="R9" i="1"/>
  <c r="Q9" i="1"/>
  <c r="P9" i="1"/>
  <c r="M9" i="1"/>
  <c r="L9" i="1"/>
  <c r="K9" i="1"/>
  <c r="J9" i="1"/>
  <c r="I9" i="1"/>
  <c r="H9" i="1"/>
  <c r="G9" i="1"/>
  <c r="F9" i="1"/>
  <c r="E9" i="1"/>
  <c r="D9" i="1"/>
  <c r="B9" i="1"/>
  <c r="AC9" i="1" s="1"/>
  <c r="AE8" i="1"/>
  <c r="U8" i="1"/>
  <c r="V8" i="1" s="1"/>
  <c r="Q8" i="1"/>
  <c r="P8" i="1"/>
  <c r="K8" i="1"/>
  <c r="J8" i="1"/>
  <c r="H8" i="1"/>
  <c r="G8" i="1"/>
  <c r="E8" i="1"/>
  <c r="D8" i="1"/>
  <c r="B8" i="1"/>
  <c r="Z8" i="1" s="1"/>
  <c r="AE7" i="1"/>
  <c r="Z7" i="1"/>
  <c r="Y7" i="1"/>
  <c r="X7" i="1"/>
  <c r="V7" i="1"/>
  <c r="U7" i="1"/>
  <c r="T7" i="1" s="1"/>
  <c r="Q7" i="1"/>
  <c r="P7" i="1"/>
  <c r="N7" i="1"/>
  <c r="M7" i="1"/>
  <c r="L7" i="1"/>
  <c r="K7" i="1"/>
  <c r="J7" i="1"/>
  <c r="H7" i="1"/>
  <c r="G7" i="1"/>
  <c r="E7" i="1"/>
  <c r="D7" i="1"/>
  <c r="B7" i="1"/>
  <c r="AI7" i="1" s="1"/>
  <c r="AI6" i="1"/>
  <c r="AH6" i="1"/>
  <c r="AG6" i="1"/>
  <c r="AE6" i="1"/>
  <c r="Y6" i="1"/>
  <c r="X6" i="1"/>
  <c r="W6" i="1"/>
  <c r="U6" i="1"/>
  <c r="T6" i="1" s="1"/>
  <c r="Q6" i="1"/>
  <c r="P6" i="1"/>
  <c r="M6" i="1"/>
  <c r="L6" i="1"/>
  <c r="K6" i="1"/>
  <c r="J6" i="1"/>
  <c r="I6" i="1"/>
  <c r="H6" i="1"/>
  <c r="G6" i="1"/>
  <c r="E6" i="1"/>
  <c r="D6" i="1"/>
  <c r="B6" i="1"/>
  <c r="AF6" i="1" s="1"/>
  <c r="AH5" i="1"/>
  <c r="AG5" i="1"/>
  <c r="AF5" i="1"/>
  <c r="AE5" i="1"/>
  <c r="AD5" i="1"/>
  <c r="AB5" i="1"/>
  <c r="Y5" i="1"/>
  <c r="X5" i="1"/>
  <c r="U5" i="1"/>
  <c r="V5" i="1" s="1"/>
  <c r="T5" i="1"/>
  <c r="S5" i="1"/>
  <c r="R5" i="1"/>
  <c r="Q5" i="1"/>
  <c r="P5" i="1"/>
  <c r="M5" i="1"/>
  <c r="L5" i="1"/>
  <c r="K5" i="1"/>
  <c r="J5" i="1"/>
  <c r="I5" i="1"/>
  <c r="H5" i="1"/>
  <c r="G5" i="1"/>
  <c r="F5" i="1"/>
  <c r="E5" i="1"/>
  <c r="D5" i="1"/>
  <c r="B5" i="1"/>
  <c r="AC5" i="1" s="1"/>
  <c r="V10" i="1" l="1"/>
  <c r="V14" i="1"/>
  <c r="O7" i="1"/>
  <c r="AA7" i="1"/>
  <c r="F8" i="1"/>
  <c r="R8" i="1"/>
  <c r="AD8" i="1"/>
  <c r="F12" i="1"/>
  <c r="R12" i="1"/>
  <c r="O15" i="1"/>
  <c r="AB11" i="1"/>
  <c r="S12" i="1"/>
  <c r="M14" i="1"/>
  <c r="Y14" i="1"/>
  <c r="AB15" i="1"/>
  <c r="W5" i="1"/>
  <c r="AI5" i="1"/>
  <c r="N6" i="1"/>
  <c r="Z6" i="1"/>
  <c r="AC7" i="1"/>
  <c r="T8" i="1"/>
  <c r="AF8" i="1"/>
  <c r="N10" i="1"/>
  <c r="Z10" i="1"/>
  <c r="AC11" i="1"/>
  <c r="T12" i="1"/>
  <c r="AF12" i="1"/>
  <c r="W13" i="1"/>
  <c r="AI13" i="1"/>
  <c r="N14" i="1"/>
  <c r="Z14" i="1"/>
  <c r="AC15" i="1"/>
  <c r="O8" i="1"/>
  <c r="AA8" i="1"/>
  <c r="AA11" i="1"/>
  <c r="AA10" i="1"/>
  <c r="R11" i="1"/>
  <c r="I12" i="1"/>
  <c r="AG12" i="1"/>
  <c r="F15" i="1"/>
  <c r="S7" i="1"/>
  <c r="AH8" i="1"/>
  <c r="AB14" i="1"/>
  <c r="S15" i="1"/>
  <c r="AB12" i="1"/>
  <c r="O6" i="1"/>
  <c r="F7" i="1"/>
  <c r="R7" i="1"/>
  <c r="AD7" i="1"/>
  <c r="I8" i="1"/>
  <c r="O10" i="1"/>
  <c r="F11" i="1"/>
  <c r="AD11" i="1"/>
  <c r="AA14" i="1"/>
  <c r="AD15" i="1"/>
  <c r="AB10" i="1"/>
  <c r="S11" i="1"/>
  <c r="AH12" i="1"/>
  <c r="N5" i="1"/>
  <c r="Z5" i="1"/>
  <c r="AC6" i="1"/>
  <c r="AF7" i="1"/>
  <c r="W8" i="1"/>
  <c r="AI8" i="1"/>
  <c r="N9" i="1"/>
  <c r="Z9" i="1"/>
  <c r="AC10" i="1"/>
  <c r="AF11" i="1"/>
  <c r="W12" i="1"/>
  <c r="AI12" i="1"/>
  <c r="N13" i="1"/>
  <c r="Z13" i="1"/>
  <c r="AC14" i="1"/>
  <c r="AF15" i="1"/>
  <c r="O12" i="1"/>
  <c r="AA12" i="1"/>
  <c r="AB7" i="1"/>
  <c r="AA6" i="1"/>
  <c r="AG8" i="1"/>
  <c r="O14" i="1"/>
  <c r="R15" i="1"/>
  <c r="AB6" i="1"/>
  <c r="O5" i="1"/>
  <c r="AA5" i="1"/>
  <c r="F6" i="1"/>
  <c r="R6" i="1"/>
  <c r="AD6" i="1"/>
  <c r="I7" i="1"/>
  <c r="AG7" i="1"/>
  <c r="L8" i="1"/>
  <c r="X8" i="1"/>
  <c r="O9" i="1"/>
  <c r="AA9" i="1"/>
  <c r="F10" i="1"/>
  <c r="R10" i="1"/>
  <c r="AD10" i="1"/>
  <c r="I11" i="1"/>
  <c r="AG11" i="1"/>
  <c r="L12" i="1"/>
  <c r="X12" i="1"/>
  <c r="O13" i="1"/>
  <c r="AA13" i="1"/>
  <c r="F14" i="1"/>
  <c r="R14" i="1"/>
  <c r="AD14" i="1"/>
  <c r="I15" i="1"/>
  <c r="AG15" i="1"/>
  <c r="V6" i="1"/>
  <c r="AB8" i="1"/>
  <c r="AC8" i="1"/>
  <c r="AC12" i="1"/>
  <c r="O11" i="1"/>
  <c r="AA15" i="1"/>
  <c r="AH7" i="1"/>
  <c r="M8" i="1"/>
  <c r="Y8" i="1"/>
  <c r="S10" i="1"/>
  <c r="AH11" i="1"/>
  <c r="M12" i="1"/>
  <c r="Y12" i="1"/>
  <c r="S14" i="1"/>
  <c r="AH15" i="1"/>
  <c r="AD12" i="1"/>
  <c r="S8" i="1"/>
  <c r="S6" i="1"/>
  <c r="W7" i="1"/>
  <c r="N8" i="1"/>
  <c r="W11" i="1"/>
  <c r="N12" i="1"/>
  <c r="W15" i="1"/>
</calcChain>
</file>

<file path=xl/sharedStrings.xml><?xml version="1.0" encoding="utf-8"?>
<sst xmlns="http://schemas.openxmlformats.org/spreadsheetml/2006/main" count="46" uniqueCount="45">
  <si>
    <t>MMS001</t>
  </si>
  <si>
    <t>MMS002</t>
  </si>
  <si>
    <t>MMS003</t>
  </si>
  <si>
    <t>MMS001/E</t>
  </si>
  <si>
    <t>MMS001/F</t>
  </si>
  <si>
    <t>MMS001/G</t>
  </si>
  <si>
    <t>MMS001/H</t>
  </si>
  <si>
    <t>MMS002/E</t>
  </si>
  <si>
    <t>MMS002/F</t>
  </si>
  <si>
    <t>MMS002/G</t>
  </si>
  <si>
    <t>Modèle</t>
  </si>
  <si>
    <t>Article Produit</t>
  </si>
  <si>
    <t xml:space="preserve">Nom </t>
  </si>
  <si>
    <t>Numéro de plan</t>
  </si>
  <si>
    <t>Type article</t>
  </si>
  <si>
    <t>Groupe article</t>
  </si>
  <si>
    <t>Groupe produit</t>
  </si>
  <si>
    <t>Mét.val.stock</t>
  </si>
  <si>
    <t>U/M de base</t>
  </si>
  <si>
    <t>Resp. article</t>
  </si>
  <si>
    <t>Code fab./achat</t>
  </si>
  <si>
    <t>Groupe approvis</t>
  </si>
  <si>
    <t>Mét. gestion/lot</t>
  </si>
  <si>
    <t>Mét.numérot.lot</t>
  </si>
  <si>
    <t>Poids brut</t>
  </si>
  <si>
    <t>Poids net</t>
  </si>
  <si>
    <t>Code configurat</t>
  </si>
  <si>
    <t>Catégorie Article</t>
  </si>
  <si>
    <t>Matricule O/N</t>
  </si>
  <si>
    <t>Type/volume</t>
  </si>
  <si>
    <t>Code acquisit</t>
  </si>
  <si>
    <t>Type ordre</t>
  </si>
  <si>
    <t>Périodes planif</t>
  </si>
  <si>
    <t>Polit. planif</t>
  </si>
  <si>
    <t>Délai sécurité.</t>
  </si>
  <si>
    <t>Borne plan.dde.</t>
  </si>
  <si>
    <t>Borne de planif</t>
  </si>
  <si>
    <t>Fournisseur</t>
  </si>
  <si>
    <t>Série économiqu</t>
  </si>
  <si>
    <t>Pol.lotissement</t>
  </si>
  <si>
    <t>Emplacement</t>
  </si>
  <si>
    <t>Mét sortie OF</t>
  </si>
  <si>
    <t>Dél.administra</t>
  </si>
  <si>
    <t>EXEMLE</t>
  </si>
  <si>
    <t>modèle formule ne pas suprimer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</si>
</sst>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rgb="FF000000"/>
      <name val="Calibri"/>
      <family val="2"/>
    </font>
    <font>
      <sz val="22"/>
      <color theme="1"/>
      <name val="Calibri"/>
      <family val="2"/>
      <scheme val="minor"/>
    </font>
    <font>
      <sz val="2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3" fillId="0" borderId="0" xfId="0" applyFont="1"/>
    <xf numFmtId="0" fontId="3" fillId="0" borderId="0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vertical="center" wrapText="1"/>
    </xf>
    <xf numFmtId="0" fontId="5" fillId="0" borderId="0" xfId="0" applyFont="1"/>
    <xf numFmtId="0" fontId="5" fillId="0" borderId="0" xfId="0" applyFont="1" applyFill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center" wrapText="1"/>
    </xf>
    <xf numFmtId="0" fontId="6" fillId="6" borderId="8" xfId="0" applyFont="1" applyFill="1" applyBorder="1" applyAlignment="1">
      <alignment horizontal="center" vertical="center" wrapText="1"/>
    </xf>
    <xf numFmtId="0" fontId="6" fillId="6" borderId="9" xfId="0" applyFont="1" applyFill="1" applyBorder="1" applyAlignment="1">
      <alignment horizontal="center" vertical="center" wrapText="1"/>
    </xf>
    <xf numFmtId="0" fontId="6" fillId="6" borderId="9" xfId="0" applyNumberFormat="1" applyFont="1" applyFill="1" applyBorder="1" applyAlignment="1">
      <alignment horizontal="center" vertical="center" wrapText="1"/>
    </xf>
    <xf numFmtId="0" fontId="6" fillId="6" borderId="10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 wrapText="1"/>
    </xf>
    <xf numFmtId="0" fontId="6" fillId="7" borderId="8" xfId="0" applyFont="1" applyFill="1" applyBorder="1" applyAlignment="1">
      <alignment horizontal="center" vertical="center" wrapText="1"/>
    </xf>
    <xf numFmtId="0" fontId="6" fillId="7" borderId="9" xfId="0" applyFont="1" applyFill="1" applyBorder="1" applyAlignment="1">
      <alignment horizontal="center" vertical="center" wrapText="1"/>
    </xf>
    <xf numFmtId="0" fontId="6" fillId="7" borderId="10" xfId="0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1" fillId="8" borderId="0" xfId="0" applyFont="1" applyFill="1" applyBorder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142875</xdr:colOff>
          <xdr:row>1</xdr:row>
          <xdr:rowOff>9525</xdr:rowOff>
        </xdr:from>
        <xdr:to>
          <xdr:col>2</xdr:col>
          <xdr:colOff>1657350</xdr:colOff>
          <xdr:row>2</xdr:row>
          <xdr:rowOff>276225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</a:rPr>
                <a:t>MMS CODE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OM%20MDPX%20v2%20ESSA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M"/>
      <sheetName val="MMS"/>
      <sheetName val="CRS230"/>
      <sheetName val="ECS411"/>
      <sheetName val="PDS021 Article"/>
      <sheetName val="PDS021 Opérations"/>
      <sheetName val="PDS021 Composants PP"/>
      <sheetName val="PDS021 Composants"/>
      <sheetName val="Modèles + Listes"/>
      <sheetName val="Poste de charge"/>
      <sheetName val="Tôles"/>
      <sheetName val="Paramètres"/>
      <sheetName val="BOM MDPX v2 ESSAI"/>
    </sheetNames>
    <sheetDataSet>
      <sheetData sheetId="0">
        <row r="1">
          <cell r="M1">
            <v>13</v>
          </cell>
          <cell r="N1">
            <v>14</v>
          </cell>
          <cell r="O1">
            <v>15</v>
          </cell>
          <cell r="P1">
            <v>16</v>
          </cell>
          <cell r="Q1">
            <v>17</v>
          </cell>
          <cell r="R1">
            <v>18</v>
          </cell>
          <cell r="S1">
            <v>19</v>
          </cell>
          <cell r="T1">
            <v>20</v>
          </cell>
          <cell r="U1">
            <v>21</v>
          </cell>
          <cell r="V1">
            <v>22</v>
          </cell>
          <cell r="W1">
            <v>23</v>
          </cell>
          <cell r="X1">
            <v>24</v>
          </cell>
          <cell r="Y1">
            <v>25</v>
          </cell>
          <cell r="Z1">
            <v>26</v>
          </cell>
          <cell r="AA1">
            <v>27</v>
          </cell>
          <cell r="AB1">
            <v>28</v>
          </cell>
          <cell r="AC1">
            <v>29</v>
          </cell>
          <cell r="AD1">
            <v>30</v>
          </cell>
          <cell r="AE1">
            <v>31</v>
          </cell>
          <cell r="AF1">
            <v>32</v>
          </cell>
          <cell r="AG1">
            <v>33</v>
          </cell>
          <cell r="AH1">
            <v>34</v>
          </cell>
          <cell r="AI1">
            <v>35</v>
          </cell>
          <cell r="AJ1">
            <v>36</v>
          </cell>
          <cell r="AK1">
            <v>37</v>
          </cell>
          <cell r="AL1">
            <v>38</v>
          </cell>
          <cell r="AM1">
            <v>39</v>
          </cell>
          <cell r="AN1">
            <v>40</v>
          </cell>
          <cell r="AO1">
            <v>41</v>
          </cell>
          <cell r="AP1">
            <v>42</v>
          </cell>
          <cell r="AQ1">
            <v>43</v>
          </cell>
          <cell r="AR1">
            <v>44</v>
          </cell>
          <cell r="AS1">
            <v>45</v>
          </cell>
          <cell r="AT1">
            <v>46</v>
          </cell>
          <cell r="AU1">
            <v>47</v>
          </cell>
          <cell r="AV1">
            <v>48</v>
          </cell>
          <cell r="AW1">
            <v>49</v>
          </cell>
          <cell r="AX1">
            <v>50</v>
          </cell>
          <cell r="AY1">
            <v>51</v>
          </cell>
          <cell r="AZ1">
            <v>52</v>
          </cell>
          <cell r="BA1">
            <v>53</v>
          </cell>
          <cell r="BB1">
            <v>54</v>
          </cell>
          <cell r="BC1">
            <v>55</v>
          </cell>
          <cell r="BD1">
            <v>56</v>
          </cell>
          <cell r="BE1">
            <v>57</v>
          </cell>
          <cell r="BF1">
            <v>58</v>
          </cell>
          <cell r="BG1">
            <v>59</v>
          </cell>
          <cell r="BH1">
            <v>60</v>
          </cell>
          <cell r="BI1">
            <v>61</v>
          </cell>
          <cell r="BJ1">
            <v>62</v>
          </cell>
          <cell r="BK1">
            <v>63</v>
          </cell>
          <cell r="BL1">
            <v>64</v>
          </cell>
          <cell r="BM1">
            <v>65</v>
          </cell>
          <cell r="BN1">
            <v>66</v>
          </cell>
          <cell r="BO1">
            <v>67</v>
          </cell>
          <cell r="BP1">
            <v>68</v>
          </cell>
          <cell r="BQ1">
            <v>69</v>
          </cell>
          <cell r="BR1">
            <v>70</v>
          </cell>
          <cell r="BS1">
            <v>71</v>
          </cell>
          <cell r="BT1">
            <v>72</v>
          </cell>
          <cell r="BU1">
            <v>73</v>
          </cell>
          <cell r="BV1">
            <v>74</v>
          </cell>
          <cell r="BW1">
            <v>75</v>
          </cell>
          <cell r="BX1">
            <v>76</v>
          </cell>
          <cell r="BY1">
            <v>77</v>
          </cell>
          <cell r="BZ1">
            <v>78</v>
          </cell>
          <cell r="CA1">
            <v>79</v>
          </cell>
        </row>
        <row r="2">
          <cell r="M2">
            <v>43068</v>
          </cell>
          <cell r="AO2" t="str">
            <v>Responsable article achetés</v>
          </cell>
          <cell r="AQ2" t="str">
            <v>JACOB</v>
          </cell>
          <cell r="AX2" t="str">
            <v>Modèle</v>
          </cell>
        </row>
        <row r="3">
          <cell r="AO3" t="str">
            <v>Responsable article fabriqués</v>
          </cell>
          <cell r="AQ3" t="str">
            <v>SALPETIER</v>
          </cell>
          <cell r="AX3" t="str">
            <v>Taille</v>
          </cell>
        </row>
        <row r="4">
          <cell r="M4">
            <v>1.5740000000000001</v>
          </cell>
          <cell r="AO4" t="str">
            <v>Groupe article</v>
          </cell>
          <cell r="AQ4">
            <v>1510</v>
          </cell>
          <cell r="AX4" t="str">
            <v>Classe</v>
          </cell>
        </row>
        <row r="5">
          <cell r="M5">
            <v>39.360799999999998</v>
          </cell>
          <cell r="AO5" t="str">
            <v>Groupe produit</v>
          </cell>
          <cell r="AQ5" t="str">
            <v>04090</v>
          </cell>
          <cell r="AX5" t="str">
            <v>Code Movex produit</v>
          </cell>
        </row>
        <row r="6">
          <cell r="M6" t="str">
            <v>MMS001 / 002 / 003 / CRS230</v>
          </cell>
          <cell r="P6" t="str">
            <v>PDS021 COMPOSANTS PP</v>
          </cell>
          <cell r="T6" t="str">
            <v>PDS021 OPERATIONS</v>
          </cell>
          <cell r="AO6" t="str">
            <v>Données Movex (MMS001 / 002 / 003 / CRS230)</v>
          </cell>
          <cell r="AX6" t="str">
            <v>Volume annuel</v>
          </cell>
          <cell r="AZ6" t="str">
            <v>Description pièce primaire</v>
          </cell>
          <cell r="BM6" t="str">
            <v>Decomposition prix pièce primaire</v>
          </cell>
          <cell r="BS6" t="str">
            <v>Formules de calcul pièce primaire</v>
          </cell>
        </row>
        <row r="7">
          <cell r="M7" t="str">
            <v>Article produit/ Poste de charge</v>
          </cell>
          <cell r="N7" t="str">
            <v>nouveau / existant</v>
          </cell>
          <cell r="O7" t="str">
            <v xml:space="preserve">Nom </v>
          </cell>
          <cell r="P7" t="str">
            <v>N° SEQENCE</v>
          </cell>
          <cell r="Q7" t="str">
            <v>N°OPERATION</v>
          </cell>
          <cell r="R7" t="str">
            <v xml:space="preserve">Composants </v>
          </cell>
          <cell r="S7" t="str">
            <v>QTE2</v>
          </cell>
          <cell r="T7" t="str">
            <v>N°OPE2</v>
          </cell>
          <cell r="U7" t="str">
            <v>POSTE DE CHARGE2</v>
          </cell>
          <cell r="V7" t="str">
            <v>TPS EXECUTION2</v>
          </cell>
          <cell r="W7" t="str">
            <v>N°OPE3</v>
          </cell>
          <cell r="X7" t="str">
            <v>POSTE DE CHARGE3</v>
          </cell>
          <cell r="Y7" t="str">
            <v>TPS EXECUTION3</v>
          </cell>
          <cell r="Z7" t="str">
            <v>N°OPE4</v>
          </cell>
          <cell r="AA7" t="str">
            <v>POSTE DE CHARGE4</v>
          </cell>
          <cell r="AB7" t="str">
            <v>TPS EXECUTION4</v>
          </cell>
          <cell r="AC7" t="str">
            <v>N°OPE5</v>
          </cell>
          <cell r="AD7" t="str">
            <v>POSTE DE CHARGE5</v>
          </cell>
          <cell r="AE7" t="str">
            <v>TPS EXECUTION5</v>
          </cell>
          <cell r="AF7" t="str">
            <v>N°OPE6</v>
          </cell>
          <cell r="AG7" t="str">
            <v>POSTE DE CHARGE6</v>
          </cell>
          <cell r="AH7" t="str">
            <v>TPS EXECUTION6</v>
          </cell>
          <cell r="AI7" t="str">
            <v>N°OPE7</v>
          </cell>
          <cell r="AJ7" t="str">
            <v>POSTE DE CHARGE7</v>
          </cell>
          <cell r="AK7" t="str">
            <v>TPS EXECUTION7</v>
          </cell>
          <cell r="AL7" t="str">
            <v>N°OPE8</v>
          </cell>
          <cell r="AM7" t="str">
            <v>POSTE DE CHARGE8</v>
          </cell>
          <cell r="AN7" t="str">
            <v>TPS EXECUTION8</v>
          </cell>
          <cell r="AO7" t="str">
            <v>Modèle de création MMS</v>
          </cell>
          <cell r="AP7" t="str">
            <v>U/M de base</v>
          </cell>
          <cell r="AQ7" t="str">
            <v>Poids brut</v>
          </cell>
          <cell r="AR7" t="str">
            <v>Poids net</v>
          </cell>
          <cell r="AS7" t="str">
            <v>Modèle</v>
          </cell>
          <cell r="AT7" t="str">
            <v>Matricule O/N</v>
          </cell>
          <cell r="AU7" t="str">
            <v>Type/volume</v>
          </cell>
          <cell r="AV7" t="str">
            <v>Série économique</v>
          </cell>
          <cell r="AW7" t="str">
            <v>Type de pièce</v>
          </cell>
          <cell r="AX7" t="str">
            <v>VCOGS unitaire</v>
          </cell>
          <cell r="AY7" t="str">
            <v>Qté / an</v>
          </cell>
          <cell r="AZ7" t="str">
            <v>Série Economique proposée</v>
          </cell>
          <cell r="BA7" t="str">
            <v xml:space="preserve">Forcer série Economique </v>
          </cell>
          <cell r="BB7" t="str">
            <v>Type Tôle</v>
          </cell>
          <cell r="BC7" t="str">
            <v>Epaisseur mm</v>
          </cell>
          <cell r="BD7" t="str">
            <v>Dimention X (mm)</v>
          </cell>
          <cell r="BE7" t="str">
            <v>Dimention Y (mm)</v>
          </cell>
          <cell r="BF7" t="str">
            <v>Laser</v>
          </cell>
          <cell r="BG7" t="str">
            <v>Nb trous</v>
          </cell>
          <cell r="BH7" t="str">
            <v>Nb plis</v>
          </cell>
          <cell r="BI7" t="str">
            <v>Nb goujons</v>
          </cell>
          <cell r="BJ7" t="str">
            <v>peinture</v>
          </cell>
          <cell r="BK7" t="str">
            <v>Interdire cisaillage</v>
          </cell>
          <cell r="BL7" t="str">
            <v>VCOGS pièce primaire</v>
          </cell>
          <cell r="BM7" t="str">
            <v>VCOGS  Tôle</v>
          </cell>
          <cell r="BN7" t="str">
            <v>VCOGS cisaillage</v>
          </cell>
          <cell r="BO7" t="str">
            <v xml:space="preserve">VCOGS découpe (poinçonage ou laser) </v>
          </cell>
          <cell r="BP7" t="str">
            <v>VCOGS Pliage</v>
          </cell>
          <cell r="BQ7" t="str">
            <v>VCOGS goujons</v>
          </cell>
          <cell r="BR7" t="str">
            <v>VCOGS peinture</v>
          </cell>
          <cell r="BS7" t="str">
            <v>surface de la tôle (m²)</v>
          </cell>
          <cell r="BT7" t="str">
            <v>Surface de la pièce (m²)</v>
          </cell>
          <cell r="BU7" t="str">
            <v xml:space="preserve">Nb Pièces possible dans tole 11115015 </v>
          </cell>
          <cell r="BV7" t="str">
            <v>Nb Pièces possible dans tole cisaillée</v>
          </cell>
          <cell r="BW7" t="str">
            <v>Série économique2</v>
          </cell>
          <cell r="BX7" t="str">
            <v>Cisaillage nécessaire</v>
          </cell>
          <cell r="BY7" t="str">
            <v>Taux peinture ?</v>
          </cell>
          <cell r="BZ7" t="str">
            <v>Simulation de coût découpe laser CVP</v>
          </cell>
          <cell r="CA7" t="str">
            <v>Simulation de coût poinçonnage CVP</v>
          </cell>
        </row>
        <row r="8">
          <cell r="M8">
            <v>85755010</v>
          </cell>
          <cell r="N8" t="str">
            <v>Nouveau code</v>
          </cell>
          <cell r="O8" t="str">
            <v>CAISSE ASS PIVOTS DG MDPX</v>
          </cell>
          <cell r="P8">
            <v>10</v>
          </cell>
          <cell r="Q8">
            <v>100</v>
          </cell>
          <cell r="R8">
            <v>11120057</v>
          </cell>
          <cell r="S8">
            <v>0.25</v>
          </cell>
          <cell r="T8">
            <v>105</v>
          </cell>
          <cell r="U8">
            <v>22380</v>
          </cell>
          <cell r="V8">
            <v>2</v>
          </cell>
          <cell r="W8">
            <v>110</v>
          </cell>
          <cell r="X8">
            <v>22630</v>
          </cell>
          <cell r="Y8">
            <v>3</v>
          </cell>
          <cell r="Z8">
            <v>115</v>
          </cell>
          <cell r="AA8">
            <v>22999</v>
          </cell>
          <cell r="AB8">
            <v>4</v>
          </cell>
          <cell r="AC8">
            <v>120</v>
          </cell>
          <cell r="AD8">
            <v>22999</v>
          </cell>
          <cell r="AE8">
            <v>5</v>
          </cell>
          <cell r="AF8">
            <v>125</v>
          </cell>
          <cell r="AG8">
            <v>22999</v>
          </cell>
          <cell r="AH8">
            <v>6</v>
          </cell>
          <cell r="AI8">
            <v>130</v>
          </cell>
          <cell r="AJ8">
            <v>22999</v>
          </cell>
          <cell r="AK8">
            <v>7</v>
          </cell>
          <cell r="AL8">
            <v>135</v>
          </cell>
          <cell r="AM8">
            <v>22999</v>
          </cell>
          <cell r="AN8">
            <v>8</v>
          </cell>
          <cell r="AO8" t="str">
            <v>MODEL02P</v>
          </cell>
          <cell r="AP8" t="str">
            <v>PI</v>
          </cell>
          <cell r="AQ8">
            <v>0</v>
          </cell>
          <cell r="AR8">
            <v>0</v>
          </cell>
          <cell r="AT8" t="str">
            <v>N</v>
          </cell>
          <cell r="AV8">
            <v>1</v>
          </cell>
          <cell r="AW8" t="str">
            <v>Assemblage</v>
          </cell>
          <cell r="AX8" t="e">
            <v>#REF!</v>
          </cell>
          <cell r="AY8" t="e">
            <v>#REF!</v>
          </cell>
          <cell r="AZ8">
            <v>0</v>
          </cell>
          <cell r="BA8" t="e">
            <v>#REF!</v>
          </cell>
          <cell r="BC8" t="str">
            <v/>
          </cell>
          <cell r="BL8">
            <v>0</v>
          </cell>
          <cell r="BM8">
            <v>0</v>
          </cell>
          <cell r="BN8">
            <v>0</v>
          </cell>
          <cell r="BO8">
            <v>0</v>
          </cell>
          <cell r="BP8">
            <v>0</v>
          </cell>
          <cell r="BQ8">
            <v>0</v>
          </cell>
          <cell r="BR8">
            <v>0</v>
          </cell>
          <cell r="BS8">
            <v>0</v>
          </cell>
          <cell r="BT8">
            <v>0</v>
          </cell>
          <cell r="BU8">
            <v>0</v>
          </cell>
          <cell r="BV8">
            <v>0</v>
          </cell>
          <cell r="BW8" t="e">
            <v>#REF!</v>
          </cell>
          <cell r="BX8" t="b">
            <v>0</v>
          </cell>
          <cell r="BY8">
            <v>0.5</v>
          </cell>
          <cell r="BZ8">
            <v>0</v>
          </cell>
          <cell r="CA8">
            <v>0</v>
          </cell>
        </row>
        <row r="9">
          <cell r="M9">
            <v>85755011</v>
          </cell>
          <cell r="N9" t="str">
            <v>Nouveau code</v>
          </cell>
          <cell r="O9" t="str">
            <v>CAISSE ASS PIVOTS DD MDPX</v>
          </cell>
          <cell r="AO9" t="str">
            <v>MODEL02P</v>
          </cell>
          <cell r="AP9" t="str">
            <v>PI</v>
          </cell>
          <cell r="AQ9">
            <v>0</v>
          </cell>
          <cell r="AR9">
            <v>0</v>
          </cell>
          <cell r="AT9" t="str">
            <v>N</v>
          </cell>
          <cell r="AV9">
            <v>2</v>
          </cell>
          <cell r="AW9" t="str">
            <v>Assemblage</v>
          </cell>
          <cell r="AX9" t="e">
            <v>#REF!</v>
          </cell>
          <cell r="AY9">
            <v>0</v>
          </cell>
          <cell r="AZ9">
            <v>0</v>
          </cell>
          <cell r="BA9">
            <v>0</v>
          </cell>
          <cell r="BC9" t="str">
            <v/>
          </cell>
          <cell r="BL9">
            <v>0</v>
          </cell>
          <cell r="BM9">
            <v>0</v>
          </cell>
          <cell r="BN9">
            <v>0</v>
          </cell>
          <cell r="BO9">
            <v>0</v>
          </cell>
          <cell r="BP9">
            <v>0</v>
          </cell>
          <cell r="BQ9">
            <v>0</v>
          </cell>
          <cell r="BR9">
            <v>0</v>
          </cell>
          <cell r="BS9">
            <v>0</v>
          </cell>
          <cell r="BT9">
            <v>0</v>
          </cell>
          <cell r="BU9">
            <v>0</v>
          </cell>
          <cell r="BV9">
            <v>0</v>
          </cell>
          <cell r="BW9">
            <v>0</v>
          </cell>
          <cell r="BX9" t="b">
            <v>0</v>
          </cell>
          <cell r="BY9">
            <v>0.5</v>
          </cell>
          <cell r="BZ9">
            <v>0</v>
          </cell>
          <cell r="CA9">
            <v>0</v>
          </cell>
        </row>
        <row r="10">
          <cell r="M10">
            <v>85755012</v>
          </cell>
          <cell r="N10" t="str">
            <v>Nouveau code</v>
          </cell>
          <cell r="O10" t="str">
            <v>CAISSE ASS PIVOTS GG MDPX</v>
          </cell>
          <cell r="AO10" t="str">
            <v>MODEL02P</v>
          </cell>
          <cell r="AP10" t="str">
            <v>PI</v>
          </cell>
          <cell r="AQ10">
            <v>0</v>
          </cell>
          <cell r="AR10">
            <v>0</v>
          </cell>
          <cell r="AT10" t="str">
            <v>N</v>
          </cell>
          <cell r="AV10">
            <v>3</v>
          </cell>
          <cell r="AW10" t="str">
            <v>Assemblage</v>
          </cell>
          <cell r="AX10" t="e">
            <v>#REF!</v>
          </cell>
          <cell r="AY10">
            <v>0</v>
          </cell>
          <cell r="AZ10">
            <v>0</v>
          </cell>
          <cell r="BA10">
            <v>0</v>
          </cell>
          <cell r="BC10" t="str">
            <v/>
          </cell>
          <cell r="BL10">
            <v>0</v>
          </cell>
          <cell r="BM10">
            <v>0</v>
          </cell>
          <cell r="BN10">
            <v>0</v>
          </cell>
          <cell r="BO10">
            <v>0</v>
          </cell>
          <cell r="BP10">
            <v>0</v>
          </cell>
          <cell r="BQ10">
            <v>0</v>
          </cell>
          <cell r="BR10">
            <v>0</v>
          </cell>
          <cell r="BS10">
            <v>0</v>
          </cell>
          <cell r="BT10">
            <v>0</v>
          </cell>
          <cell r="BU10">
            <v>0</v>
          </cell>
          <cell r="BV10">
            <v>0</v>
          </cell>
          <cell r="BW10">
            <v>0</v>
          </cell>
          <cell r="BX10" t="b">
            <v>0</v>
          </cell>
          <cell r="BY10">
            <v>0.5</v>
          </cell>
          <cell r="BZ10">
            <v>0</v>
          </cell>
          <cell r="CA10">
            <v>0</v>
          </cell>
        </row>
        <row r="11">
          <cell r="M11">
            <v>82435107</v>
          </cell>
          <cell r="N11" t="str">
            <v>Nouveau code</v>
          </cell>
          <cell r="O11" t="str">
            <v>DESSOUS INT CAISSE MDPX</v>
          </cell>
          <cell r="T11">
            <v>105</v>
          </cell>
          <cell r="U11">
            <v>22520</v>
          </cell>
          <cell r="V11">
            <v>2</v>
          </cell>
          <cell r="W11">
            <v>110</v>
          </cell>
          <cell r="X11">
            <v>22630</v>
          </cell>
          <cell r="Y11">
            <v>3</v>
          </cell>
          <cell r="Z11">
            <v>115</v>
          </cell>
          <cell r="AA11">
            <v>22999</v>
          </cell>
          <cell r="AB11">
            <v>4</v>
          </cell>
          <cell r="AC11">
            <v>120</v>
          </cell>
          <cell r="AD11">
            <v>22999</v>
          </cell>
          <cell r="AE11">
            <v>5</v>
          </cell>
          <cell r="AF11">
            <v>125</v>
          </cell>
          <cell r="AG11">
            <v>22999</v>
          </cell>
          <cell r="AH11">
            <v>6</v>
          </cell>
          <cell r="AI11">
            <v>130</v>
          </cell>
          <cell r="AJ11">
            <v>22999</v>
          </cell>
          <cell r="AK11">
            <v>7</v>
          </cell>
          <cell r="AO11" t="str">
            <v>MODEL02P</v>
          </cell>
          <cell r="AP11" t="str">
            <v>PI</v>
          </cell>
          <cell r="AQ11">
            <v>0</v>
          </cell>
          <cell r="AR11">
            <v>0</v>
          </cell>
          <cell r="AT11" t="str">
            <v>N</v>
          </cell>
          <cell r="AV11">
            <v>1</v>
          </cell>
          <cell r="AW11" t="str">
            <v>Pièce fabriquée</v>
          </cell>
          <cell r="AX11" t="e">
            <v>#REF!</v>
          </cell>
          <cell r="AY11" t="e">
            <v>#REF!</v>
          </cell>
          <cell r="AZ11">
            <v>0</v>
          </cell>
          <cell r="BA11" t="e">
            <v>#REF!</v>
          </cell>
          <cell r="BC11" t="str">
            <v/>
          </cell>
          <cell r="BL11">
            <v>0</v>
          </cell>
          <cell r="BM11">
            <v>0</v>
          </cell>
          <cell r="BN11">
            <v>0</v>
          </cell>
          <cell r="BO11">
            <v>0</v>
          </cell>
          <cell r="BP11">
            <v>0</v>
          </cell>
          <cell r="BQ11">
            <v>0</v>
          </cell>
          <cell r="BR11">
            <v>0</v>
          </cell>
          <cell r="BS11">
            <v>0</v>
          </cell>
          <cell r="BT11">
            <v>0</v>
          </cell>
          <cell r="BU11">
            <v>0</v>
          </cell>
          <cell r="BV11">
            <v>0</v>
          </cell>
          <cell r="BW11" t="e">
            <v>#REF!</v>
          </cell>
          <cell r="BX11" t="b">
            <v>0</v>
          </cell>
          <cell r="BY11">
            <v>0.5</v>
          </cell>
          <cell r="BZ11">
            <v>0</v>
          </cell>
          <cell r="CA11">
            <v>0</v>
          </cell>
        </row>
        <row r="12">
          <cell r="M12">
            <v>82435108</v>
          </cell>
          <cell r="N12" t="str">
            <v>Nouveau code</v>
          </cell>
          <cell r="O12" t="str">
            <v>DESSUS INT CAISSE MDPX</v>
          </cell>
          <cell r="P12">
            <v>10</v>
          </cell>
          <cell r="Q12">
            <v>100</v>
          </cell>
          <cell r="R12">
            <v>11120057</v>
          </cell>
          <cell r="S12">
            <v>0.25</v>
          </cell>
          <cell r="T12">
            <v>105</v>
          </cell>
          <cell r="U12">
            <v>22520</v>
          </cell>
          <cell r="V12">
            <v>2</v>
          </cell>
          <cell r="W12">
            <v>110</v>
          </cell>
          <cell r="X12">
            <v>22630</v>
          </cell>
          <cell r="Y12">
            <v>3</v>
          </cell>
          <cell r="Z12">
            <v>115</v>
          </cell>
          <cell r="AA12">
            <v>22999</v>
          </cell>
          <cell r="AB12">
            <v>4</v>
          </cell>
          <cell r="AC12">
            <v>120</v>
          </cell>
          <cell r="AD12">
            <v>22999</v>
          </cell>
          <cell r="AE12">
            <v>5</v>
          </cell>
          <cell r="AO12" t="str">
            <v>MODEL02P</v>
          </cell>
          <cell r="AP12" t="str">
            <v>PI</v>
          </cell>
          <cell r="AQ12">
            <v>0</v>
          </cell>
          <cell r="AR12">
            <v>0</v>
          </cell>
          <cell r="AT12" t="str">
            <v>N</v>
          </cell>
          <cell r="AV12">
            <v>1</v>
          </cell>
          <cell r="AW12" t="str">
            <v>Pièce fabriquée</v>
          </cell>
          <cell r="AX12" t="e">
            <v>#REF!</v>
          </cell>
          <cell r="AY12" t="e">
            <v>#REF!</v>
          </cell>
          <cell r="AZ12">
            <v>0</v>
          </cell>
          <cell r="BA12" t="e">
            <v>#REF!</v>
          </cell>
          <cell r="BC12" t="str">
            <v/>
          </cell>
          <cell r="BL12">
            <v>0</v>
          </cell>
          <cell r="BM12">
            <v>0</v>
          </cell>
          <cell r="BN12">
            <v>0</v>
          </cell>
          <cell r="BO12">
            <v>0</v>
          </cell>
          <cell r="BP12">
            <v>0</v>
          </cell>
          <cell r="BQ12">
            <v>0</v>
          </cell>
          <cell r="BR12">
            <v>0</v>
          </cell>
          <cell r="BS12">
            <v>0</v>
          </cell>
          <cell r="BT12">
            <v>0</v>
          </cell>
          <cell r="BU12">
            <v>0</v>
          </cell>
          <cell r="BV12">
            <v>0</v>
          </cell>
          <cell r="BW12" t="e">
            <v>#REF!</v>
          </cell>
          <cell r="BX12" t="b">
            <v>0</v>
          </cell>
          <cell r="BY12">
            <v>0.5</v>
          </cell>
          <cell r="BZ12">
            <v>0</v>
          </cell>
          <cell r="CA12">
            <v>0</v>
          </cell>
        </row>
        <row r="13">
          <cell r="M13">
            <v>82455283</v>
          </cell>
          <cell r="N13" t="str">
            <v>Nouveau code</v>
          </cell>
          <cell r="O13" t="str">
            <v>MANCHON INT CAISSE MDPX</v>
          </cell>
          <cell r="T13">
            <v>105</v>
          </cell>
          <cell r="U13">
            <v>22520</v>
          </cell>
          <cell r="V13">
            <v>2</v>
          </cell>
          <cell r="AO13" t="str">
            <v>MODEL02P</v>
          </cell>
          <cell r="AP13" t="str">
            <v>PI</v>
          </cell>
          <cell r="AQ13">
            <v>0</v>
          </cell>
          <cell r="AR13">
            <v>0</v>
          </cell>
          <cell r="AT13" t="str">
            <v>N</v>
          </cell>
          <cell r="AV13">
            <v>1</v>
          </cell>
          <cell r="AW13" t="str">
            <v>Pièce fabriquée</v>
          </cell>
          <cell r="AX13" t="e">
            <v>#REF!</v>
          </cell>
          <cell r="AY13" t="e">
            <v>#REF!</v>
          </cell>
          <cell r="AZ13">
            <v>0</v>
          </cell>
          <cell r="BA13" t="e">
            <v>#REF!</v>
          </cell>
          <cell r="BC13" t="str">
            <v/>
          </cell>
          <cell r="BL13">
            <v>0</v>
          </cell>
          <cell r="BM13">
            <v>0</v>
          </cell>
          <cell r="BN13">
            <v>0</v>
          </cell>
          <cell r="BO13">
            <v>0</v>
          </cell>
          <cell r="BP13">
            <v>0</v>
          </cell>
          <cell r="BQ13">
            <v>0</v>
          </cell>
          <cell r="BR13">
            <v>0</v>
          </cell>
          <cell r="BS13">
            <v>0</v>
          </cell>
          <cell r="BT13">
            <v>0</v>
          </cell>
          <cell r="BU13">
            <v>0</v>
          </cell>
          <cell r="BV13">
            <v>0</v>
          </cell>
          <cell r="BW13" t="e">
            <v>#REF!</v>
          </cell>
          <cell r="BX13" t="b">
            <v>0</v>
          </cell>
          <cell r="BY13">
            <v>0.5</v>
          </cell>
          <cell r="BZ13">
            <v>0</v>
          </cell>
          <cell r="CA13">
            <v>0</v>
          </cell>
        </row>
        <row r="14">
          <cell r="M14">
            <v>82454009</v>
          </cell>
          <cell r="N14" t="str">
            <v>Nouveau code</v>
          </cell>
          <cell r="O14" t="str">
            <v>LONGERON EXT INTER CADRES MDPX</v>
          </cell>
          <cell r="T14">
            <v>105</v>
          </cell>
          <cell r="U14">
            <v>22520</v>
          </cell>
          <cell r="V14">
            <v>2</v>
          </cell>
          <cell r="AO14" t="str">
            <v>MODEL02P</v>
          </cell>
          <cell r="AP14" t="str">
            <v>PI</v>
          </cell>
          <cell r="AQ14">
            <v>0</v>
          </cell>
          <cell r="AR14">
            <v>0</v>
          </cell>
          <cell r="AT14" t="str">
            <v>N</v>
          </cell>
          <cell r="AV14">
            <v>1</v>
          </cell>
          <cell r="AW14" t="str">
            <v>Pièce fabriquée</v>
          </cell>
          <cell r="AX14" t="e">
            <v>#REF!</v>
          </cell>
          <cell r="AY14" t="e">
            <v>#REF!</v>
          </cell>
          <cell r="AZ14">
            <v>0</v>
          </cell>
          <cell r="BA14" t="e">
            <v>#REF!</v>
          </cell>
          <cell r="BC14" t="str">
            <v/>
          </cell>
          <cell r="BL14">
            <v>0</v>
          </cell>
          <cell r="BM14">
            <v>0</v>
          </cell>
          <cell r="BN14">
            <v>0</v>
          </cell>
          <cell r="BO14">
            <v>0</v>
          </cell>
          <cell r="BP14">
            <v>0</v>
          </cell>
          <cell r="BQ14">
            <v>0</v>
          </cell>
          <cell r="BR14">
            <v>0</v>
          </cell>
          <cell r="BS14">
            <v>0</v>
          </cell>
          <cell r="BT14">
            <v>0</v>
          </cell>
          <cell r="BU14">
            <v>0</v>
          </cell>
          <cell r="BV14">
            <v>0</v>
          </cell>
          <cell r="BW14" t="e">
            <v>#REF!</v>
          </cell>
          <cell r="BX14" t="b">
            <v>0</v>
          </cell>
          <cell r="BY14">
            <v>0.5</v>
          </cell>
          <cell r="BZ14">
            <v>0</v>
          </cell>
          <cell r="CA14">
            <v>0</v>
          </cell>
        </row>
        <row r="15">
          <cell r="M15">
            <v>82454010</v>
          </cell>
          <cell r="N15" t="str">
            <v>Nouveau code</v>
          </cell>
          <cell r="O15" t="str">
            <v>LONGERON INT INTER CADRES MDPX</v>
          </cell>
          <cell r="P15">
            <v>10</v>
          </cell>
          <cell r="Q15">
            <v>100</v>
          </cell>
          <cell r="R15">
            <v>11120057</v>
          </cell>
          <cell r="S15">
            <v>0.25</v>
          </cell>
          <cell r="AO15" t="str">
            <v>MODEL02P</v>
          </cell>
          <cell r="AP15" t="str">
            <v>PI</v>
          </cell>
          <cell r="AQ15">
            <v>0</v>
          </cell>
          <cell r="AR15">
            <v>0</v>
          </cell>
          <cell r="AT15" t="str">
            <v>N</v>
          </cell>
          <cell r="AV15">
            <v>1</v>
          </cell>
          <cell r="AW15" t="str">
            <v>Pièce fabriquée</v>
          </cell>
          <cell r="AX15" t="e">
            <v>#REF!</v>
          </cell>
          <cell r="AY15" t="e">
            <v>#REF!</v>
          </cell>
          <cell r="AZ15">
            <v>0</v>
          </cell>
          <cell r="BA15" t="e">
            <v>#REF!</v>
          </cell>
          <cell r="BC15" t="str">
            <v/>
          </cell>
          <cell r="BL15">
            <v>0</v>
          </cell>
          <cell r="BM15">
            <v>0</v>
          </cell>
          <cell r="BN15">
            <v>0</v>
          </cell>
          <cell r="BO15">
            <v>0</v>
          </cell>
          <cell r="BP15">
            <v>0</v>
          </cell>
          <cell r="BQ15">
            <v>0</v>
          </cell>
          <cell r="BR15">
            <v>0</v>
          </cell>
          <cell r="BS15">
            <v>0</v>
          </cell>
          <cell r="BT15">
            <v>0</v>
          </cell>
          <cell r="BU15">
            <v>0</v>
          </cell>
          <cell r="BV15">
            <v>0</v>
          </cell>
          <cell r="BW15" t="e">
            <v>#REF!</v>
          </cell>
          <cell r="BX15" t="b">
            <v>0</v>
          </cell>
          <cell r="BY15">
            <v>0.5</v>
          </cell>
          <cell r="BZ15">
            <v>0</v>
          </cell>
          <cell r="CA15">
            <v>0</v>
          </cell>
        </row>
        <row r="16">
          <cell r="M16">
            <v>82418010</v>
          </cell>
          <cell r="N16" t="str">
            <v>Code existant</v>
          </cell>
          <cell r="O16" t="str">
            <v>CADRE EXT ASS P D M.D.P</v>
          </cell>
          <cell r="AO16" t="str">
            <v>MODEL02P</v>
          </cell>
          <cell r="AP16" t="str">
            <v>PI</v>
          </cell>
          <cell r="AQ16">
            <v>0</v>
          </cell>
          <cell r="AR16">
            <v>0</v>
          </cell>
          <cell r="AT16" t="str">
            <v>N</v>
          </cell>
          <cell r="AV16">
            <v>1</v>
          </cell>
          <cell r="AW16" t="str">
            <v>Assemblage</v>
          </cell>
          <cell r="AX16" t="e">
            <v>#REF!</v>
          </cell>
          <cell r="AY16" t="e">
            <v>#REF!</v>
          </cell>
          <cell r="AZ16">
            <v>0</v>
          </cell>
          <cell r="BA16" t="e">
            <v>#REF!</v>
          </cell>
          <cell r="BC16" t="str">
            <v/>
          </cell>
          <cell r="BL16">
            <v>0</v>
          </cell>
          <cell r="BM16">
            <v>0</v>
          </cell>
          <cell r="BN16">
            <v>0</v>
          </cell>
          <cell r="BO16">
            <v>0</v>
          </cell>
          <cell r="BP16">
            <v>0</v>
          </cell>
          <cell r="BQ16">
            <v>0</v>
          </cell>
          <cell r="BR16">
            <v>0</v>
          </cell>
          <cell r="BS16">
            <v>0</v>
          </cell>
          <cell r="BT16">
            <v>0</v>
          </cell>
          <cell r="BU16">
            <v>0</v>
          </cell>
          <cell r="BV16">
            <v>0</v>
          </cell>
          <cell r="BW16" t="e">
            <v>#REF!</v>
          </cell>
          <cell r="BX16" t="b">
            <v>0</v>
          </cell>
          <cell r="BY16">
            <v>0.5</v>
          </cell>
          <cell r="BZ16">
            <v>0</v>
          </cell>
          <cell r="CA16">
            <v>0</v>
          </cell>
        </row>
        <row r="17">
          <cell r="M17">
            <v>82418016</v>
          </cell>
          <cell r="N17" t="str">
            <v>Nouveau code</v>
          </cell>
          <cell r="O17" t="str">
            <v>CADRE EXT ASS PG MDPX</v>
          </cell>
          <cell r="AO17" t="str">
            <v>MODEL02P</v>
          </cell>
          <cell r="AP17" t="str">
            <v>PI</v>
          </cell>
          <cell r="AQ17">
            <v>0</v>
          </cell>
          <cell r="AR17">
            <v>0</v>
          </cell>
          <cell r="AT17" t="str">
            <v>N</v>
          </cell>
          <cell r="AV17">
            <v>1</v>
          </cell>
          <cell r="AW17" t="str">
            <v>Assemblage</v>
          </cell>
          <cell r="AX17" t="e">
            <v>#REF!</v>
          </cell>
          <cell r="AY17" t="e">
            <v>#REF!</v>
          </cell>
          <cell r="AZ17">
            <v>0</v>
          </cell>
          <cell r="BA17" t="e">
            <v>#REF!</v>
          </cell>
          <cell r="BC17" t="str">
            <v/>
          </cell>
          <cell r="BL17">
            <v>0</v>
          </cell>
          <cell r="BM17">
            <v>0</v>
          </cell>
          <cell r="BN17">
            <v>0</v>
          </cell>
          <cell r="BO17">
            <v>0</v>
          </cell>
          <cell r="BP17">
            <v>0</v>
          </cell>
          <cell r="BQ17">
            <v>0</v>
          </cell>
          <cell r="BR17">
            <v>0</v>
          </cell>
          <cell r="BS17">
            <v>0</v>
          </cell>
          <cell r="BT17">
            <v>0</v>
          </cell>
          <cell r="BU17">
            <v>0</v>
          </cell>
          <cell r="BV17">
            <v>0</v>
          </cell>
          <cell r="BW17" t="e">
            <v>#REF!</v>
          </cell>
          <cell r="BX17" t="b">
            <v>0</v>
          </cell>
          <cell r="BY17">
            <v>0.5</v>
          </cell>
          <cell r="BZ17">
            <v>0</v>
          </cell>
          <cell r="CA17">
            <v>0</v>
          </cell>
        </row>
        <row r="18">
          <cell r="M18">
            <v>82456026</v>
          </cell>
          <cell r="N18" t="str">
            <v>Nouveau code</v>
          </cell>
          <cell r="O18" t="str">
            <v>MONTANT GAUCHE CADRE PG MDPX</v>
          </cell>
          <cell r="P18">
            <v>10</v>
          </cell>
          <cell r="Q18">
            <v>100</v>
          </cell>
          <cell r="R18">
            <v>11120057</v>
          </cell>
          <cell r="S18">
            <v>0.25</v>
          </cell>
          <cell r="AO18" t="str">
            <v>MODEL02P</v>
          </cell>
          <cell r="AP18" t="str">
            <v>PI</v>
          </cell>
          <cell r="AQ18">
            <v>0</v>
          </cell>
          <cell r="AR18">
            <v>0</v>
          </cell>
          <cell r="AT18" t="str">
            <v>N</v>
          </cell>
          <cell r="AV18">
            <v>1</v>
          </cell>
          <cell r="AW18" t="str">
            <v>Pièce fabriquée</v>
          </cell>
          <cell r="AX18" t="e">
            <v>#REF!</v>
          </cell>
          <cell r="AY18" t="e">
            <v>#REF!</v>
          </cell>
          <cell r="AZ18">
            <v>0</v>
          </cell>
          <cell r="BA18" t="e">
            <v>#REF!</v>
          </cell>
          <cell r="BC18" t="str">
            <v/>
          </cell>
          <cell r="BL18">
            <v>0</v>
          </cell>
          <cell r="BM18">
            <v>0</v>
          </cell>
          <cell r="BN18">
            <v>0</v>
          </cell>
          <cell r="BO18">
            <v>0</v>
          </cell>
          <cell r="BP18">
            <v>0</v>
          </cell>
          <cell r="BQ18">
            <v>0</v>
          </cell>
          <cell r="BR18">
            <v>0</v>
          </cell>
          <cell r="BS18">
            <v>0</v>
          </cell>
          <cell r="BT18">
            <v>0</v>
          </cell>
          <cell r="BU18">
            <v>0</v>
          </cell>
          <cell r="BV18">
            <v>0</v>
          </cell>
          <cell r="BW18" t="e">
            <v>#REF!</v>
          </cell>
          <cell r="BX18" t="b">
            <v>0</v>
          </cell>
          <cell r="BY18">
            <v>0.5</v>
          </cell>
          <cell r="BZ18">
            <v>0</v>
          </cell>
          <cell r="CA18">
            <v>0</v>
          </cell>
        </row>
        <row r="19">
          <cell r="M19">
            <v>82456022</v>
          </cell>
          <cell r="N19" t="str">
            <v>Code existant</v>
          </cell>
          <cell r="O19" t="str">
            <v>MONTANT GAUCHE CADRE PD M.D.P</v>
          </cell>
          <cell r="AO19" t="str">
            <v>MODEL02P</v>
          </cell>
          <cell r="AP19" t="str">
            <v>PI</v>
          </cell>
          <cell r="AQ19">
            <v>0</v>
          </cell>
          <cell r="AR19">
            <v>0</v>
          </cell>
          <cell r="AT19" t="str">
            <v>N</v>
          </cell>
          <cell r="AV19">
            <v>1</v>
          </cell>
          <cell r="AW19" t="str">
            <v>Pièce fabriquée</v>
          </cell>
          <cell r="AX19" t="e">
            <v>#REF!</v>
          </cell>
          <cell r="AY19" t="e">
            <v>#REF!</v>
          </cell>
          <cell r="AZ19">
            <v>0</v>
          </cell>
          <cell r="BA19" t="e">
            <v>#REF!</v>
          </cell>
          <cell r="BC19" t="str">
            <v/>
          </cell>
          <cell r="BL19">
            <v>0</v>
          </cell>
          <cell r="BM19">
            <v>0</v>
          </cell>
          <cell r="BN19">
            <v>0</v>
          </cell>
          <cell r="BO19">
            <v>0</v>
          </cell>
          <cell r="BP19">
            <v>0</v>
          </cell>
          <cell r="BQ19">
            <v>0</v>
          </cell>
          <cell r="BR19">
            <v>0</v>
          </cell>
          <cell r="BS19">
            <v>0</v>
          </cell>
          <cell r="BT19">
            <v>0</v>
          </cell>
          <cell r="BU19">
            <v>0</v>
          </cell>
          <cell r="BV19">
            <v>0</v>
          </cell>
          <cell r="BW19" t="e">
            <v>#REF!</v>
          </cell>
          <cell r="BX19" t="b">
            <v>0</v>
          </cell>
          <cell r="BY19">
            <v>0.5</v>
          </cell>
          <cell r="BZ19">
            <v>0</v>
          </cell>
          <cell r="CA19">
            <v>0</v>
          </cell>
        </row>
        <row r="20">
          <cell r="M20">
            <v>82454008</v>
          </cell>
          <cell r="N20" t="str">
            <v>Code existant</v>
          </cell>
          <cell r="O20" t="str">
            <v>TRAVERSE BASSE CADRE M.D.P</v>
          </cell>
          <cell r="AO20" t="str">
            <v>MODEL02P</v>
          </cell>
          <cell r="AP20" t="str">
            <v>PI</v>
          </cell>
          <cell r="AQ20">
            <v>0</v>
          </cell>
          <cell r="AR20">
            <v>0</v>
          </cell>
          <cell r="AT20" t="str">
            <v>N</v>
          </cell>
          <cell r="AV20">
            <v>1</v>
          </cell>
          <cell r="AW20" t="str">
            <v>Pièce fabriquée</v>
          </cell>
          <cell r="AX20" t="e">
            <v>#REF!</v>
          </cell>
          <cell r="AY20" t="e">
            <v>#REF!</v>
          </cell>
          <cell r="AZ20">
            <v>0</v>
          </cell>
          <cell r="BA20" t="e">
            <v>#REF!</v>
          </cell>
          <cell r="BC20" t="str">
            <v/>
          </cell>
          <cell r="BL20">
            <v>0</v>
          </cell>
          <cell r="BM20">
            <v>0</v>
          </cell>
          <cell r="BN20">
            <v>0</v>
          </cell>
          <cell r="BO20">
            <v>0</v>
          </cell>
          <cell r="BP20">
            <v>0</v>
          </cell>
          <cell r="BQ20">
            <v>0</v>
          </cell>
          <cell r="BR20">
            <v>0</v>
          </cell>
          <cell r="BS20">
            <v>0</v>
          </cell>
          <cell r="BT20">
            <v>0</v>
          </cell>
          <cell r="BU20">
            <v>0</v>
          </cell>
          <cell r="BV20">
            <v>0</v>
          </cell>
          <cell r="BW20" t="e">
            <v>#REF!</v>
          </cell>
          <cell r="BX20" t="b">
            <v>0</v>
          </cell>
          <cell r="BY20">
            <v>0.5</v>
          </cell>
          <cell r="BZ20">
            <v>0</v>
          </cell>
          <cell r="CA20">
            <v>0</v>
          </cell>
        </row>
        <row r="21">
          <cell r="M21">
            <v>82854007</v>
          </cell>
          <cell r="N21" t="str">
            <v>Code existant</v>
          </cell>
          <cell r="O21" t="str">
            <v>TRAVERSE HAUTE CADRE 40à160</v>
          </cell>
          <cell r="AO21" t="str">
            <v>MODEL02P</v>
          </cell>
          <cell r="AP21" t="str">
            <v>PI</v>
          </cell>
          <cell r="AQ21">
            <v>0</v>
          </cell>
          <cell r="AR21">
            <v>0</v>
          </cell>
          <cell r="AT21" t="str">
            <v>N</v>
          </cell>
          <cell r="AV21">
            <v>1</v>
          </cell>
          <cell r="AW21" t="str">
            <v>Pièce fabriquée</v>
          </cell>
          <cell r="AX21" t="e">
            <v>#REF!</v>
          </cell>
          <cell r="AY21" t="e">
            <v>#REF!</v>
          </cell>
          <cell r="AZ21">
            <v>0</v>
          </cell>
          <cell r="BA21" t="e">
            <v>#REF!</v>
          </cell>
          <cell r="BC21" t="str">
            <v/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>
            <v>0</v>
          </cell>
          <cell r="BV21">
            <v>0</v>
          </cell>
          <cell r="BW21" t="e">
            <v>#REF!</v>
          </cell>
          <cell r="BX21" t="b">
            <v>0</v>
          </cell>
          <cell r="BY21">
            <v>0.5</v>
          </cell>
          <cell r="BZ21">
            <v>0</v>
          </cell>
          <cell r="CA21">
            <v>0</v>
          </cell>
        </row>
        <row r="22">
          <cell r="M22">
            <v>82966021</v>
          </cell>
          <cell r="N22" t="str">
            <v>Code existant</v>
          </cell>
          <cell r="O22" t="str">
            <v>CRAPAUDINE G CARENA 40-160</v>
          </cell>
          <cell r="AO22" t="str">
            <v>MODEL02P</v>
          </cell>
          <cell r="AP22" t="str">
            <v>PI</v>
          </cell>
          <cell r="AQ22">
            <v>0</v>
          </cell>
          <cell r="AR22">
            <v>0</v>
          </cell>
          <cell r="AT22" t="str">
            <v>N</v>
          </cell>
          <cell r="AV22">
            <v>1</v>
          </cell>
          <cell r="AW22" t="str">
            <v>Pièce achetée</v>
          </cell>
          <cell r="AX22" t="e">
            <v>#REF!</v>
          </cell>
          <cell r="AY22" t="e">
            <v>#REF!</v>
          </cell>
          <cell r="AZ22">
            <v>0</v>
          </cell>
          <cell r="BA22" t="e">
            <v>#REF!</v>
          </cell>
          <cell r="BC22" t="str">
            <v/>
          </cell>
          <cell r="BL22">
            <v>0</v>
          </cell>
          <cell r="BM22">
            <v>0</v>
          </cell>
          <cell r="BN22">
            <v>0</v>
          </cell>
          <cell r="BO22">
            <v>0</v>
          </cell>
          <cell r="BP22">
            <v>0</v>
          </cell>
          <cell r="BQ22">
            <v>0</v>
          </cell>
          <cell r="BR22">
            <v>0</v>
          </cell>
          <cell r="BS22">
            <v>0</v>
          </cell>
          <cell r="BT22">
            <v>0</v>
          </cell>
          <cell r="BU22">
            <v>0</v>
          </cell>
          <cell r="BV22">
            <v>0</v>
          </cell>
          <cell r="BW22" t="e">
            <v>#REF!</v>
          </cell>
          <cell r="BX22" t="b">
            <v>0</v>
          </cell>
          <cell r="BY22">
            <v>0.5</v>
          </cell>
          <cell r="BZ22">
            <v>0</v>
          </cell>
          <cell r="CA22">
            <v>0</v>
          </cell>
        </row>
        <row r="23">
          <cell r="M23">
            <v>26502039</v>
          </cell>
          <cell r="N23" t="str">
            <v>Code existant</v>
          </cell>
          <cell r="O23" t="str">
            <v>PILIER FIX CALE K+/-</v>
          </cell>
          <cell r="AO23" t="str">
            <v>MODEL02P</v>
          </cell>
          <cell r="AP23" t="str">
            <v>PI</v>
          </cell>
          <cell r="AQ23">
            <v>0</v>
          </cell>
          <cell r="AR23">
            <v>0</v>
          </cell>
          <cell r="AT23" t="str">
            <v>N</v>
          </cell>
          <cell r="AV23">
            <v>1</v>
          </cell>
          <cell r="AW23" t="str">
            <v>Pièce achetée</v>
          </cell>
          <cell r="AX23" t="e">
            <v>#REF!</v>
          </cell>
          <cell r="AY23" t="e">
            <v>#REF!</v>
          </cell>
          <cell r="AZ23">
            <v>0</v>
          </cell>
          <cell r="BA23" t="e">
            <v>#REF!</v>
          </cell>
          <cell r="BC23" t="str">
            <v/>
          </cell>
          <cell r="BL23">
            <v>0</v>
          </cell>
          <cell r="BM23">
            <v>0</v>
          </cell>
          <cell r="BN23">
            <v>0</v>
          </cell>
          <cell r="BO23">
            <v>0</v>
          </cell>
          <cell r="BP23">
            <v>0</v>
          </cell>
          <cell r="BQ23">
            <v>0</v>
          </cell>
          <cell r="BR23">
            <v>0</v>
          </cell>
          <cell r="BS23">
            <v>0</v>
          </cell>
          <cell r="BT23">
            <v>0</v>
          </cell>
          <cell r="BU23">
            <v>0</v>
          </cell>
          <cell r="BV23">
            <v>0</v>
          </cell>
          <cell r="BW23" t="e">
            <v>#REF!</v>
          </cell>
          <cell r="BX23" t="b">
            <v>0</v>
          </cell>
          <cell r="BY23">
            <v>0.5</v>
          </cell>
          <cell r="BZ23">
            <v>0</v>
          </cell>
          <cell r="CA23">
            <v>0</v>
          </cell>
        </row>
        <row r="24">
          <cell r="M24">
            <v>62878005</v>
          </cell>
          <cell r="N24" t="str">
            <v>Code existant</v>
          </cell>
          <cell r="O24" t="str">
            <v>ANNEAU LEVAGE CARENA</v>
          </cell>
          <cell r="AO24" t="str">
            <v>MODEL02P</v>
          </cell>
          <cell r="AP24" t="str">
            <v>PI</v>
          </cell>
          <cell r="AQ24">
            <v>0</v>
          </cell>
          <cell r="AR24">
            <v>0</v>
          </cell>
          <cell r="AT24" t="str">
            <v>N</v>
          </cell>
          <cell r="AV24">
            <v>1</v>
          </cell>
          <cell r="AW24" t="str">
            <v>Pièce achetée</v>
          </cell>
          <cell r="AX24" t="e">
            <v>#REF!</v>
          </cell>
          <cell r="AY24" t="e">
            <v>#REF!</v>
          </cell>
          <cell r="AZ24">
            <v>0</v>
          </cell>
          <cell r="BA24" t="e">
            <v>#REF!</v>
          </cell>
          <cell r="BC24" t="str">
            <v/>
          </cell>
          <cell r="BL24">
            <v>0</v>
          </cell>
          <cell r="BM24">
            <v>0</v>
          </cell>
          <cell r="BN24">
            <v>0</v>
          </cell>
          <cell r="BO24">
            <v>0</v>
          </cell>
          <cell r="BP24">
            <v>0</v>
          </cell>
          <cell r="BQ24">
            <v>0</v>
          </cell>
          <cell r="BR24">
            <v>0</v>
          </cell>
          <cell r="BS24">
            <v>0</v>
          </cell>
          <cell r="BT24">
            <v>0</v>
          </cell>
          <cell r="BU24">
            <v>0</v>
          </cell>
          <cell r="BV24">
            <v>0</v>
          </cell>
          <cell r="BW24" t="e">
            <v>#REF!</v>
          </cell>
          <cell r="BX24" t="b">
            <v>0</v>
          </cell>
          <cell r="BY24">
            <v>0.5</v>
          </cell>
          <cell r="BZ24">
            <v>0</v>
          </cell>
          <cell r="CA24">
            <v>0</v>
          </cell>
        </row>
        <row r="25">
          <cell r="M25">
            <v>62865013</v>
          </cell>
          <cell r="N25" t="str">
            <v>Code existant</v>
          </cell>
          <cell r="O25" t="str">
            <v>PILIER FIXATION POUR 3MM</v>
          </cell>
          <cell r="AO25" t="str">
            <v>MODEL02P</v>
          </cell>
          <cell r="AP25" t="str">
            <v>PI</v>
          </cell>
          <cell r="AQ25">
            <v>0</v>
          </cell>
          <cell r="AR25">
            <v>0</v>
          </cell>
          <cell r="AT25" t="str">
            <v>N</v>
          </cell>
          <cell r="AV25">
            <v>1</v>
          </cell>
          <cell r="AW25" t="str">
            <v>Pièce achetée</v>
          </cell>
          <cell r="AX25" t="e">
            <v>#REF!</v>
          </cell>
          <cell r="AY25" t="e">
            <v>#REF!</v>
          </cell>
          <cell r="AZ25">
            <v>0</v>
          </cell>
          <cell r="BA25" t="e">
            <v>#REF!</v>
          </cell>
          <cell r="BC25" t="str">
            <v/>
          </cell>
          <cell r="BL25">
            <v>0</v>
          </cell>
          <cell r="BM25">
            <v>0</v>
          </cell>
          <cell r="BN25">
            <v>0</v>
          </cell>
          <cell r="BO25">
            <v>0</v>
          </cell>
          <cell r="BP25">
            <v>0</v>
          </cell>
          <cell r="BQ25">
            <v>0</v>
          </cell>
          <cell r="BR25">
            <v>0</v>
          </cell>
          <cell r="BS25">
            <v>0</v>
          </cell>
          <cell r="BT25">
            <v>0</v>
          </cell>
          <cell r="BU25">
            <v>0</v>
          </cell>
          <cell r="BV25">
            <v>0</v>
          </cell>
          <cell r="BW25" t="e">
            <v>#REF!</v>
          </cell>
          <cell r="BX25" t="b">
            <v>0</v>
          </cell>
          <cell r="BY25">
            <v>0.5</v>
          </cell>
          <cell r="BZ25">
            <v>0</v>
          </cell>
          <cell r="CA25">
            <v>0</v>
          </cell>
        </row>
        <row r="26">
          <cell r="M26" t="str">
            <v>FICT3359</v>
          </cell>
          <cell r="N26" t="str">
            <v>Code existant</v>
          </cell>
          <cell r="O26" t="str">
            <v>APPRET GRIS HYDRO</v>
          </cell>
          <cell r="AO26" t="str">
            <v>MODEL02P</v>
          </cell>
          <cell r="AP26" t="str">
            <v>PI</v>
          </cell>
          <cell r="AQ26">
            <v>0</v>
          </cell>
          <cell r="AR26">
            <v>0</v>
          </cell>
          <cell r="AT26" t="str">
            <v>N</v>
          </cell>
          <cell r="AV26">
            <v>1</v>
          </cell>
          <cell r="AW26" t="str">
            <v>Pièce achetée</v>
          </cell>
          <cell r="AX26" t="e">
            <v>#REF!</v>
          </cell>
          <cell r="AY26" t="e">
            <v>#REF!</v>
          </cell>
          <cell r="AZ26">
            <v>0</v>
          </cell>
          <cell r="BA26" t="e">
            <v>#REF!</v>
          </cell>
          <cell r="BC26" t="str">
            <v/>
          </cell>
          <cell r="BL26">
            <v>0</v>
          </cell>
          <cell r="BM26">
            <v>0</v>
          </cell>
          <cell r="BN26">
            <v>0</v>
          </cell>
          <cell r="BO26">
            <v>0</v>
          </cell>
          <cell r="BP26">
            <v>0</v>
          </cell>
          <cell r="BQ26">
            <v>0</v>
          </cell>
          <cell r="BR26">
            <v>0</v>
          </cell>
          <cell r="BS26">
            <v>0</v>
          </cell>
          <cell r="BT26">
            <v>0</v>
          </cell>
          <cell r="BU26">
            <v>0</v>
          </cell>
          <cell r="BV26">
            <v>0</v>
          </cell>
          <cell r="BW26" t="e">
            <v>#REF!</v>
          </cell>
          <cell r="BX26" t="b">
            <v>0</v>
          </cell>
          <cell r="BY26">
            <v>0.5</v>
          </cell>
          <cell r="BZ26">
            <v>0</v>
          </cell>
          <cell r="CA26">
            <v>0</v>
          </cell>
        </row>
        <row r="27">
          <cell r="M27" t="str">
            <v>/</v>
          </cell>
          <cell r="O27" t="str">
            <v>Temps assemble cadre</v>
          </cell>
          <cell r="AO27" t="str">
            <v>MODEL02P</v>
          </cell>
          <cell r="AP27" t="str">
            <v>PI</v>
          </cell>
          <cell r="AQ27">
            <v>0</v>
          </cell>
          <cell r="AR27">
            <v>0</v>
          </cell>
          <cell r="AT27" t="str">
            <v>N</v>
          </cell>
          <cell r="AV27">
            <v>1</v>
          </cell>
          <cell r="AW27" t="str">
            <v>Temps</v>
          </cell>
          <cell r="AX27">
            <v>0</v>
          </cell>
          <cell r="AY27" t="e">
            <v>#REF!</v>
          </cell>
          <cell r="AZ27">
            <v>0</v>
          </cell>
          <cell r="BA27" t="e">
            <v>#REF!</v>
          </cell>
          <cell r="BC27" t="str">
            <v/>
          </cell>
          <cell r="BL27">
            <v>0</v>
          </cell>
          <cell r="BM27">
            <v>0</v>
          </cell>
          <cell r="BN27">
            <v>0</v>
          </cell>
          <cell r="BO27">
            <v>0</v>
          </cell>
          <cell r="BP27">
            <v>0</v>
          </cell>
          <cell r="BQ27">
            <v>0</v>
          </cell>
          <cell r="BR27">
            <v>0</v>
          </cell>
          <cell r="BS27">
            <v>0</v>
          </cell>
          <cell r="BT27">
            <v>0</v>
          </cell>
          <cell r="BU27">
            <v>0</v>
          </cell>
          <cell r="BV27">
            <v>0</v>
          </cell>
          <cell r="BW27" t="e">
            <v>#REF!</v>
          </cell>
          <cell r="BX27" t="b">
            <v>0</v>
          </cell>
          <cell r="BY27">
            <v>0.5</v>
          </cell>
          <cell r="BZ27">
            <v>0</v>
          </cell>
          <cell r="CA27">
            <v>0</v>
          </cell>
        </row>
        <row r="28">
          <cell r="M28">
            <v>62865013</v>
          </cell>
          <cell r="N28" t="str">
            <v>Code existant</v>
          </cell>
          <cell r="O28" t="str">
            <v>PILIER FIXATION POUR 3MM</v>
          </cell>
          <cell r="P28">
            <v>10</v>
          </cell>
          <cell r="Q28">
            <v>100</v>
          </cell>
          <cell r="R28">
            <v>11120057</v>
          </cell>
          <cell r="S28">
            <v>0.25</v>
          </cell>
          <cell r="AW28" t="str">
            <v>Pièce achetée</v>
          </cell>
          <cell r="AX28" t="e">
            <v>#REF!</v>
          </cell>
          <cell r="AY28" t="e">
            <v>#REF!</v>
          </cell>
          <cell r="AZ28">
            <v>0</v>
          </cell>
          <cell r="BA28" t="e">
            <v>#REF!</v>
          </cell>
          <cell r="BC28" t="str">
            <v/>
          </cell>
          <cell r="BL28">
            <v>0</v>
          </cell>
          <cell r="BM28">
            <v>0</v>
          </cell>
          <cell r="BN28">
            <v>0</v>
          </cell>
          <cell r="BO28">
            <v>0</v>
          </cell>
          <cell r="BP28">
            <v>0</v>
          </cell>
          <cell r="BQ28">
            <v>0</v>
          </cell>
          <cell r="BR28">
            <v>0</v>
          </cell>
          <cell r="BS28">
            <v>0</v>
          </cell>
          <cell r="BT28">
            <v>0</v>
          </cell>
          <cell r="BU28">
            <v>0</v>
          </cell>
          <cell r="BV28">
            <v>0</v>
          </cell>
          <cell r="BW28" t="e">
            <v>#REF!</v>
          </cell>
          <cell r="BX28" t="b">
            <v>0</v>
          </cell>
          <cell r="BY28">
            <v>0.5</v>
          </cell>
          <cell r="BZ28">
            <v>0</v>
          </cell>
          <cell r="CA28">
            <v>0</v>
          </cell>
        </row>
        <row r="29">
          <cell r="M29">
            <v>62865014</v>
          </cell>
          <cell r="O29" t="str">
            <v>PILIER LEVAGE MDPX</v>
          </cell>
          <cell r="AW29" t="str">
            <v>Pièce achetée</v>
          </cell>
          <cell r="AX29" t="e">
            <v>#REF!</v>
          </cell>
          <cell r="AY29" t="e">
            <v>#REF!</v>
          </cell>
          <cell r="AZ29">
            <v>0</v>
          </cell>
          <cell r="BA29" t="e">
            <v>#REF!</v>
          </cell>
          <cell r="BC29" t="str">
            <v/>
          </cell>
          <cell r="BL29">
            <v>0</v>
          </cell>
          <cell r="BM29">
            <v>0</v>
          </cell>
          <cell r="BN29">
            <v>0</v>
          </cell>
          <cell r="BO29">
            <v>0</v>
          </cell>
          <cell r="BP29">
            <v>0</v>
          </cell>
          <cell r="BQ29">
            <v>0</v>
          </cell>
          <cell r="BR29">
            <v>0</v>
          </cell>
          <cell r="BS29">
            <v>0</v>
          </cell>
          <cell r="BT29">
            <v>0</v>
          </cell>
          <cell r="BU29">
            <v>0</v>
          </cell>
          <cell r="BV29">
            <v>0</v>
          </cell>
          <cell r="BW29" t="e">
            <v>#REF!</v>
          </cell>
          <cell r="BX29" t="b">
            <v>0</v>
          </cell>
          <cell r="BY29">
            <v>0.5</v>
          </cell>
          <cell r="BZ29">
            <v>0</v>
          </cell>
          <cell r="CA29">
            <v>0</v>
          </cell>
        </row>
        <row r="30">
          <cell r="M30">
            <v>46000005</v>
          </cell>
          <cell r="N30" t="str">
            <v>Code existant</v>
          </cell>
          <cell r="O30" t="str">
            <v>PAPIER MASQUAGE</v>
          </cell>
          <cell r="AW30" t="str">
            <v>Pièce achetée</v>
          </cell>
          <cell r="AX30" t="e">
            <v>#REF!</v>
          </cell>
          <cell r="AY30" t="e">
            <v>#REF!</v>
          </cell>
          <cell r="AZ30">
            <v>0</v>
          </cell>
          <cell r="BA30" t="e">
            <v>#REF!</v>
          </cell>
          <cell r="BC30" t="str">
            <v/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 t="e">
            <v>#REF!</v>
          </cell>
          <cell r="BX30" t="b">
            <v>0</v>
          </cell>
          <cell r="BY30">
            <v>0.5</v>
          </cell>
          <cell r="BZ30">
            <v>0</v>
          </cell>
          <cell r="CA30">
            <v>0</v>
          </cell>
        </row>
        <row r="31">
          <cell r="M31">
            <v>46000031</v>
          </cell>
          <cell r="N31" t="str">
            <v>Code existant</v>
          </cell>
          <cell r="O31" t="str">
            <v>TOILE ADHESIVE ADVANCE AT170</v>
          </cell>
          <cell r="AW31" t="str">
            <v>Pièce achetée</v>
          </cell>
          <cell r="AX31" t="e">
            <v>#REF!</v>
          </cell>
          <cell r="AY31" t="e">
            <v>#REF!</v>
          </cell>
          <cell r="AZ31">
            <v>0</v>
          </cell>
          <cell r="BA31" t="e">
            <v>#REF!</v>
          </cell>
          <cell r="BC31" t="str">
            <v/>
          </cell>
          <cell r="BL31">
            <v>0</v>
          </cell>
          <cell r="BM31">
            <v>0</v>
          </cell>
          <cell r="BN31">
            <v>0</v>
          </cell>
          <cell r="BO31">
            <v>0</v>
          </cell>
          <cell r="BP31">
            <v>0</v>
          </cell>
          <cell r="BQ31">
            <v>0</v>
          </cell>
          <cell r="BR31">
            <v>0</v>
          </cell>
          <cell r="BS31">
            <v>0</v>
          </cell>
          <cell r="BT31">
            <v>0</v>
          </cell>
          <cell r="BU31">
            <v>0</v>
          </cell>
          <cell r="BV31">
            <v>0</v>
          </cell>
          <cell r="BW31" t="e">
            <v>#REF!</v>
          </cell>
          <cell r="BX31" t="b">
            <v>0</v>
          </cell>
          <cell r="BY31">
            <v>0.5</v>
          </cell>
          <cell r="BZ31">
            <v>0</v>
          </cell>
          <cell r="CA31">
            <v>0</v>
          </cell>
        </row>
        <row r="32">
          <cell r="M32">
            <v>62899163</v>
          </cell>
          <cell r="N32" t="str">
            <v>Code existant</v>
          </cell>
          <cell r="O32" t="str">
            <v>MOUSSE ACRYLIQUE ADHESIVE15X10</v>
          </cell>
          <cell r="AW32" t="str">
            <v>Pièce achetée</v>
          </cell>
          <cell r="AX32" t="e">
            <v>#REF!</v>
          </cell>
          <cell r="AY32" t="e">
            <v>#REF!</v>
          </cell>
          <cell r="AZ32">
            <v>0</v>
          </cell>
          <cell r="BA32" t="e">
            <v>#REF!</v>
          </cell>
          <cell r="BC32" t="str">
            <v/>
          </cell>
          <cell r="BL32">
            <v>0</v>
          </cell>
          <cell r="BM32">
            <v>0</v>
          </cell>
          <cell r="BN32">
            <v>0</v>
          </cell>
          <cell r="BO32">
            <v>0</v>
          </cell>
          <cell r="BP32">
            <v>0</v>
          </cell>
          <cell r="BQ32">
            <v>0</v>
          </cell>
          <cell r="BR32">
            <v>0</v>
          </cell>
          <cell r="BS32">
            <v>0</v>
          </cell>
          <cell r="BT32">
            <v>0</v>
          </cell>
          <cell r="BU32">
            <v>0</v>
          </cell>
          <cell r="BV32">
            <v>0</v>
          </cell>
          <cell r="BW32" t="e">
            <v>#REF!</v>
          </cell>
          <cell r="BX32" t="b">
            <v>0</v>
          </cell>
          <cell r="BY32">
            <v>0.5</v>
          </cell>
          <cell r="BZ32">
            <v>0</v>
          </cell>
          <cell r="CA32">
            <v>0</v>
          </cell>
        </row>
        <row r="33">
          <cell r="M33">
            <v>46000023</v>
          </cell>
          <cell r="N33" t="str">
            <v>Code existant</v>
          </cell>
          <cell r="O33" t="str">
            <v>RUBSON ACRYLIC A1</v>
          </cell>
          <cell r="AW33" t="str">
            <v>Pièce achetée</v>
          </cell>
          <cell r="AX33" t="e">
            <v>#REF!</v>
          </cell>
          <cell r="AY33" t="e">
            <v>#REF!</v>
          </cell>
          <cell r="AZ33">
            <v>0</v>
          </cell>
          <cell r="BA33" t="e">
            <v>#REF!</v>
          </cell>
          <cell r="BC33" t="str">
            <v/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R33">
            <v>0</v>
          </cell>
          <cell r="BS33">
            <v>0</v>
          </cell>
          <cell r="BT33">
            <v>0</v>
          </cell>
          <cell r="BU33">
            <v>0</v>
          </cell>
          <cell r="BV33">
            <v>0</v>
          </cell>
          <cell r="BW33" t="e">
            <v>#REF!</v>
          </cell>
          <cell r="BX33" t="b">
            <v>0</v>
          </cell>
          <cell r="BY33">
            <v>0.5</v>
          </cell>
          <cell r="BZ33">
            <v>0</v>
          </cell>
          <cell r="CA33">
            <v>0</v>
          </cell>
        </row>
        <row r="34">
          <cell r="M34" t="str">
            <v>/</v>
          </cell>
          <cell r="O34" t="str">
            <v>Soudure caisse int</v>
          </cell>
          <cell r="AW34" t="str">
            <v>Temps</v>
          </cell>
          <cell r="AX34" t="e">
            <v>#REF!</v>
          </cell>
          <cell r="AY34" t="e">
            <v>#REF!</v>
          </cell>
          <cell r="AZ34">
            <v>0</v>
          </cell>
          <cell r="BA34" t="e">
            <v>#REF!</v>
          </cell>
          <cell r="BC34" t="str">
            <v/>
          </cell>
          <cell r="BL34">
            <v>0</v>
          </cell>
          <cell r="BM34">
            <v>0</v>
          </cell>
          <cell r="BN34">
            <v>0</v>
          </cell>
          <cell r="BO34">
            <v>0</v>
          </cell>
          <cell r="BP34">
            <v>0</v>
          </cell>
          <cell r="BQ34">
            <v>0</v>
          </cell>
          <cell r="BR34">
            <v>0</v>
          </cell>
          <cell r="BS34">
            <v>0</v>
          </cell>
          <cell r="BT34">
            <v>0</v>
          </cell>
          <cell r="BU34">
            <v>0</v>
          </cell>
          <cell r="BV34">
            <v>0</v>
          </cell>
          <cell r="BW34" t="e">
            <v>#REF!</v>
          </cell>
          <cell r="BX34" t="b">
            <v>0</v>
          </cell>
          <cell r="BY34">
            <v>0.5</v>
          </cell>
          <cell r="BZ34">
            <v>0</v>
          </cell>
          <cell r="CA34">
            <v>0</v>
          </cell>
        </row>
        <row r="35">
          <cell r="M35">
            <v>8</v>
          </cell>
          <cell r="O35" t="str">
            <v>RENFORT DESSOUS INT MDPX</v>
          </cell>
          <cell r="AW35" t="str">
            <v>Pièce fabriquée</v>
          </cell>
          <cell r="AX35" t="e">
            <v>#REF!</v>
          </cell>
          <cell r="AY35" t="e">
            <v>#REF!</v>
          </cell>
          <cell r="AZ35">
            <v>0</v>
          </cell>
          <cell r="BA35" t="e">
            <v>#REF!</v>
          </cell>
          <cell r="BC35" t="str">
            <v/>
          </cell>
          <cell r="BL35">
            <v>0</v>
          </cell>
          <cell r="BM35">
            <v>0</v>
          </cell>
          <cell r="BN35">
            <v>0</v>
          </cell>
          <cell r="BO35">
            <v>0</v>
          </cell>
          <cell r="BP35">
            <v>0</v>
          </cell>
          <cell r="BQ35">
            <v>0</v>
          </cell>
          <cell r="BR35">
            <v>0</v>
          </cell>
          <cell r="BS35">
            <v>0</v>
          </cell>
          <cell r="BT35">
            <v>0</v>
          </cell>
          <cell r="BU35">
            <v>0</v>
          </cell>
          <cell r="BV35">
            <v>0</v>
          </cell>
          <cell r="BW35" t="e">
            <v>#REF!</v>
          </cell>
          <cell r="BX35" t="b">
            <v>0</v>
          </cell>
          <cell r="BY35">
            <v>0.5</v>
          </cell>
          <cell r="BZ35">
            <v>0</v>
          </cell>
          <cell r="CA35">
            <v>0</v>
          </cell>
        </row>
        <row r="36">
          <cell r="M36">
            <v>8</v>
          </cell>
          <cell r="O36" t="str">
            <v>RENFORT DESSUS INT MDPX</v>
          </cell>
          <cell r="AW36" t="str">
            <v>Pièce fabriquée</v>
          </cell>
          <cell r="AX36" t="e">
            <v>#REF!</v>
          </cell>
          <cell r="AY36" t="e">
            <v>#REF!</v>
          </cell>
          <cell r="AZ36">
            <v>0</v>
          </cell>
          <cell r="BA36" t="e">
            <v>#REF!</v>
          </cell>
          <cell r="BC36" t="str">
            <v/>
          </cell>
          <cell r="BL36">
            <v>0</v>
          </cell>
          <cell r="BM36">
            <v>0</v>
          </cell>
          <cell r="BN36">
            <v>0</v>
          </cell>
          <cell r="BO36">
            <v>0</v>
          </cell>
          <cell r="BP36">
            <v>0</v>
          </cell>
          <cell r="BQ36">
            <v>0</v>
          </cell>
          <cell r="BR36">
            <v>0</v>
          </cell>
          <cell r="BS36">
            <v>0</v>
          </cell>
          <cell r="BT36">
            <v>0</v>
          </cell>
          <cell r="BU36">
            <v>0</v>
          </cell>
          <cell r="BV36">
            <v>0</v>
          </cell>
          <cell r="BW36" t="e">
            <v>#REF!</v>
          </cell>
          <cell r="BX36" t="b">
            <v>0</v>
          </cell>
          <cell r="BY36">
            <v>0.5</v>
          </cell>
          <cell r="BZ36">
            <v>0</v>
          </cell>
          <cell r="CA36">
            <v>0</v>
          </cell>
        </row>
        <row r="37">
          <cell r="M37">
            <v>8</v>
          </cell>
          <cell r="O37" t="str">
            <v>RENFORT MANCHON INT MDPX</v>
          </cell>
          <cell r="AW37" t="str">
            <v>Pièce fabriquée</v>
          </cell>
          <cell r="AX37" t="e">
            <v>#REF!</v>
          </cell>
          <cell r="AY37" t="e">
            <v>#REF!</v>
          </cell>
          <cell r="AZ37">
            <v>0</v>
          </cell>
          <cell r="BA37" t="e">
            <v>#REF!</v>
          </cell>
          <cell r="BC37" t="str">
            <v/>
          </cell>
          <cell r="BL37">
            <v>0</v>
          </cell>
          <cell r="BM37">
            <v>0</v>
          </cell>
          <cell r="BN37">
            <v>0</v>
          </cell>
          <cell r="BO37">
            <v>0</v>
          </cell>
          <cell r="BP37">
            <v>0</v>
          </cell>
          <cell r="BQ37">
            <v>0</v>
          </cell>
          <cell r="BR37">
            <v>0</v>
          </cell>
          <cell r="BS37">
            <v>0</v>
          </cell>
          <cell r="BT37">
            <v>0</v>
          </cell>
          <cell r="BU37">
            <v>0</v>
          </cell>
          <cell r="BV37">
            <v>0</v>
          </cell>
          <cell r="BW37" t="e">
            <v>#REF!</v>
          </cell>
          <cell r="BX37" t="b">
            <v>0</v>
          </cell>
          <cell r="BY37">
            <v>0.5</v>
          </cell>
          <cell r="BZ37">
            <v>0</v>
          </cell>
          <cell r="CA37">
            <v>0</v>
          </cell>
        </row>
        <row r="38">
          <cell r="M38">
            <v>8</v>
          </cell>
          <cell r="O38" t="str">
            <v>RENFORT LONGERON INT MDPX</v>
          </cell>
          <cell r="AW38" t="str">
            <v>Pièce fabriquée</v>
          </cell>
          <cell r="AX38" t="e">
            <v>#REF!</v>
          </cell>
          <cell r="AY38" t="e">
            <v>#REF!</v>
          </cell>
          <cell r="AZ38">
            <v>0</v>
          </cell>
          <cell r="BA38" t="e">
            <v>#REF!</v>
          </cell>
          <cell r="BC38" t="str">
            <v/>
          </cell>
          <cell r="BL38">
            <v>0</v>
          </cell>
          <cell r="BM38">
            <v>0</v>
          </cell>
          <cell r="BN38">
            <v>0</v>
          </cell>
          <cell r="BO38">
            <v>0</v>
          </cell>
          <cell r="BP38">
            <v>0</v>
          </cell>
          <cell r="BQ38">
            <v>0</v>
          </cell>
          <cell r="BR38">
            <v>0</v>
          </cell>
          <cell r="BS38">
            <v>0</v>
          </cell>
          <cell r="BT38">
            <v>0</v>
          </cell>
          <cell r="BU38">
            <v>0</v>
          </cell>
          <cell r="BV38">
            <v>0</v>
          </cell>
          <cell r="BW38" t="e">
            <v>#REF!</v>
          </cell>
          <cell r="BX38" t="b">
            <v>0</v>
          </cell>
          <cell r="BY38">
            <v>0.5</v>
          </cell>
          <cell r="BZ38">
            <v>0</v>
          </cell>
          <cell r="CA38">
            <v>0</v>
          </cell>
        </row>
        <row r="39">
          <cell r="M39">
            <v>8</v>
          </cell>
          <cell r="O39" t="str">
            <v>TREILLI MANCHON CAISSE MDPX</v>
          </cell>
          <cell r="AW39" t="str">
            <v>Pièce fabriquée</v>
          </cell>
          <cell r="AX39" t="e">
            <v>#REF!</v>
          </cell>
          <cell r="AY39" t="e">
            <v>#REF!</v>
          </cell>
          <cell r="AZ39">
            <v>0</v>
          </cell>
          <cell r="BA39" t="e">
            <v>#REF!</v>
          </cell>
          <cell r="BC39" t="str">
            <v/>
          </cell>
          <cell r="BL39">
            <v>0</v>
          </cell>
          <cell r="BM39">
            <v>0</v>
          </cell>
          <cell r="BN39">
            <v>0</v>
          </cell>
          <cell r="BO39">
            <v>0</v>
          </cell>
          <cell r="BP39">
            <v>0</v>
          </cell>
          <cell r="BQ39">
            <v>0</v>
          </cell>
          <cell r="BR39">
            <v>0</v>
          </cell>
          <cell r="BS39">
            <v>0</v>
          </cell>
          <cell r="BT39">
            <v>0</v>
          </cell>
          <cell r="BU39">
            <v>0</v>
          </cell>
          <cell r="BV39">
            <v>0</v>
          </cell>
          <cell r="BW39" t="e">
            <v>#REF!</v>
          </cell>
          <cell r="BX39" t="b">
            <v>0</v>
          </cell>
          <cell r="BY39">
            <v>0.5</v>
          </cell>
          <cell r="BZ39">
            <v>0</v>
          </cell>
          <cell r="CA39">
            <v>0</v>
          </cell>
        </row>
        <row r="40">
          <cell r="M40">
            <v>8</v>
          </cell>
          <cell r="O40" t="str">
            <v>TREILLI DESSUS/OUS CAISSE MDPX</v>
          </cell>
          <cell r="AW40" t="str">
            <v>Pièce fabriquée</v>
          </cell>
          <cell r="AX40" t="e">
            <v>#REF!</v>
          </cell>
          <cell r="AY40" t="e">
            <v>#REF!</v>
          </cell>
          <cell r="AZ40">
            <v>0</v>
          </cell>
          <cell r="BA40" t="e">
            <v>#REF!</v>
          </cell>
          <cell r="BC40" t="str">
            <v/>
          </cell>
          <cell r="BL40">
            <v>0</v>
          </cell>
          <cell r="BM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 t="e">
            <v>#REF!</v>
          </cell>
          <cell r="BX40" t="b">
            <v>0</v>
          </cell>
          <cell r="BY40">
            <v>0.5</v>
          </cell>
          <cell r="BZ40">
            <v>0</v>
          </cell>
          <cell r="CA40">
            <v>0</v>
          </cell>
        </row>
        <row r="41">
          <cell r="M41">
            <v>62874009</v>
          </cell>
          <cell r="O41" t="str">
            <v>PROTECTION 70X250X3</v>
          </cell>
          <cell r="AW41" t="str">
            <v>Pièce achetée</v>
          </cell>
          <cell r="AX41" t="e">
            <v>#REF!</v>
          </cell>
          <cell r="AY41" t="e">
            <v>#REF!</v>
          </cell>
          <cell r="AZ41">
            <v>0</v>
          </cell>
          <cell r="BA41" t="e">
            <v>#REF!</v>
          </cell>
          <cell r="BC41" t="str">
            <v/>
          </cell>
          <cell r="BL41">
            <v>0</v>
          </cell>
          <cell r="BM41">
            <v>0</v>
          </cell>
          <cell r="BN41">
            <v>0</v>
          </cell>
          <cell r="BO41">
            <v>0</v>
          </cell>
          <cell r="BP41">
            <v>0</v>
          </cell>
          <cell r="BQ41">
            <v>0</v>
          </cell>
          <cell r="BR41">
            <v>0</v>
          </cell>
          <cell r="BS41">
            <v>0</v>
          </cell>
          <cell r="BT41">
            <v>0</v>
          </cell>
          <cell r="BU41">
            <v>0</v>
          </cell>
          <cell r="BV41">
            <v>0</v>
          </cell>
          <cell r="BW41" t="e">
            <v>#REF!</v>
          </cell>
          <cell r="BX41" t="b">
            <v>0</v>
          </cell>
          <cell r="BY41">
            <v>0.5</v>
          </cell>
          <cell r="BZ41">
            <v>0</v>
          </cell>
          <cell r="CA41">
            <v>0</v>
          </cell>
        </row>
        <row r="42">
          <cell r="M42">
            <v>82874486</v>
          </cell>
          <cell r="O42" t="str">
            <v>PROTECTION DESSOUS cl I II</v>
          </cell>
          <cell r="AW42" t="str">
            <v>Pièce achetée</v>
          </cell>
          <cell r="AX42" t="e">
            <v>#REF!</v>
          </cell>
          <cell r="AY42" t="e">
            <v>#REF!</v>
          </cell>
          <cell r="AZ42">
            <v>0</v>
          </cell>
          <cell r="BA42" t="e">
            <v>#REF!</v>
          </cell>
          <cell r="BC42" t="str">
            <v/>
          </cell>
          <cell r="BL42">
            <v>0</v>
          </cell>
          <cell r="BM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 t="e">
            <v>#REF!</v>
          </cell>
          <cell r="BX42" t="b">
            <v>0</v>
          </cell>
          <cell r="BY42">
            <v>0.5</v>
          </cell>
          <cell r="BZ42">
            <v>0</v>
          </cell>
          <cell r="CA42">
            <v>0</v>
          </cell>
        </row>
        <row r="43">
          <cell r="M43" t="str">
            <v>/</v>
          </cell>
          <cell r="O43" t="str">
            <v>Soudure renfort</v>
          </cell>
          <cell r="AW43" t="str">
            <v>Temps</v>
          </cell>
          <cell r="AX43" t="e">
            <v>#REF!</v>
          </cell>
          <cell r="AY43" t="e">
            <v>#REF!</v>
          </cell>
          <cell r="AZ43">
            <v>0</v>
          </cell>
          <cell r="BA43" t="e">
            <v>#REF!</v>
          </cell>
          <cell r="BC43" t="str">
            <v/>
          </cell>
          <cell r="BL43">
            <v>0</v>
          </cell>
          <cell r="BM43">
            <v>0</v>
          </cell>
          <cell r="BN43">
            <v>0</v>
          </cell>
          <cell r="BO43">
            <v>0</v>
          </cell>
          <cell r="BP43">
            <v>0</v>
          </cell>
          <cell r="BQ43">
            <v>0</v>
          </cell>
          <cell r="BR43">
            <v>0</v>
          </cell>
          <cell r="BS43">
            <v>0</v>
          </cell>
          <cell r="BT43">
            <v>0</v>
          </cell>
          <cell r="BU43">
            <v>0</v>
          </cell>
          <cell r="BV43">
            <v>0</v>
          </cell>
          <cell r="BW43" t="e">
            <v>#REF!</v>
          </cell>
          <cell r="BX43" t="b">
            <v>0</v>
          </cell>
          <cell r="BY43">
            <v>0.5</v>
          </cell>
          <cell r="BZ43">
            <v>0</v>
          </cell>
          <cell r="CA43">
            <v>0</v>
          </cell>
        </row>
        <row r="44">
          <cell r="M44">
            <v>62885001</v>
          </cell>
          <cell r="O44" t="str">
            <v>TUBE SCELLEMENT CAISSE CARENA</v>
          </cell>
          <cell r="AW44" t="str">
            <v>Pièce achetée</v>
          </cell>
          <cell r="AX44" t="e">
            <v>#REF!</v>
          </cell>
          <cell r="AY44" t="e">
            <v>#REF!</v>
          </cell>
          <cell r="AZ44">
            <v>0</v>
          </cell>
          <cell r="BA44" t="e">
            <v>#REF!</v>
          </cell>
          <cell r="BC44" t="str">
            <v/>
          </cell>
          <cell r="BL44">
            <v>0</v>
          </cell>
          <cell r="BM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 t="e">
            <v>#REF!</v>
          </cell>
          <cell r="BX44" t="b">
            <v>0</v>
          </cell>
          <cell r="BY44">
            <v>0.5</v>
          </cell>
          <cell r="BZ44">
            <v>0</v>
          </cell>
          <cell r="CA44">
            <v>0</v>
          </cell>
        </row>
        <row r="45">
          <cell r="M45">
            <v>26502039</v>
          </cell>
          <cell r="O45" t="str">
            <v>PILIER FIX CALE K+/-</v>
          </cell>
          <cell r="AW45" t="str">
            <v>Pièce achetée</v>
          </cell>
          <cell r="AX45" t="e">
            <v>#REF!</v>
          </cell>
          <cell r="AY45" t="e">
            <v>#REF!</v>
          </cell>
          <cell r="AZ45">
            <v>0</v>
          </cell>
          <cell r="BA45" t="e">
            <v>#REF!</v>
          </cell>
          <cell r="BC45" t="str">
            <v/>
          </cell>
          <cell r="BL45">
            <v>0</v>
          </cell>
          <cell r="BM45">
            <v>0</v>
          </cell>
          <cell r="BN45">
            <v>0</v>
          </cell>
          <cell r="BO45">
            <v>0</v>
          </cell>
          <cell r="BP45">
            <v>0</v>
          </cell>
          <cell r="BQ45">
            <v>0</v>
          </cell>
          <cell r="BR45">
            <v>0</v>
          </cell>
          <cell r="BS45">
            <v>0</v>
          </cell>
          <cell r="BT45">
            <v>0</v>
          </cell>
          <cell r="BU45">
            <v>0</v>
          </cell>
          <cell r="BV45">
            <v>0</v>
          </cell>
          <cell r="BW45" t="e">
            <v>#REF!</v>
          </cell>
          <cell r="BX45" t="b">
            <v>0</v>
          </cell>
          <cell r="BY45">
            <v>0.5</v>
          </cell>
          <cell r="BZ45">
            <v>0</v>
          </cell>
          <cell r="CA45">
            <v>0</v>
          </cell>
        </row>
        <row r="46">
          <cell r="M46">
            <v>62885020</v>
          </cell>
          <cell r="O46" t="str">
            <v>TUBE ALARME CAISSE CARENA</v>
          </cell>
          <cell r="AW46" t="str">
            <v>Pièce achetée</v>
          </cell>
          <cell r="AX46" t="e">
            <v>#REF!</v>
          </cell>
          <cell r="AY46" t="e">
            <v>#REF!</v>
          </cell>
          <cell r="AZ46">
            <v>0</v>
          </cell>
          <cell r="BA46" t="e">
            <v>#REF!</v>
          </cell>
          <cell r="BC46" t="str">
            <v/>
          </cell>
          <cell r="BL46">
            <v>0</v>
          </cell>
          <cell r="BM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 t="e">
            <v>#REF!</v>
          </cell>
          <cell r="BX46" t="b">
            <v>0</v>
          </cell>
          <cell r="BY46">
            <v>0.5</v>
          </cell>
          <cell r="BZ46">
            <v>0</v>
          </cell>
          <cell r="CA46">
            <v>0</v>
          </cell>
        </row>
        <row r="47">
          <cell r="M47" t="str">
            <v>-</v>
          </cell>
          <cell r="O47" t="str">
            <v>DESSOUS EXT CAISSE MDPX</v>
          </cell>
          <cell r="AW47" t="str">
            <v>Pièce fabriquée</v>
          </cell>
          <cell r="AX47" t="e">
            <v>#REF!</v>
          </cell>
          <cell r="AY47" t="e">
            <v>#REF!</v>
          </cell>
          <cell r="AZ47">
            <v>0</v>
          </cell>
          <cell r="BA47" t="e">
            <v>#REF!</v>
          </cell>
          <cell r="BC47" t="str">
            <v/>
          </cell>
          <cell r="BL47">
            <v>0</v>
          </cell>
          <cell r="BM47">
            <v>0</v>
          </cell>
          <cell r="BN47">
            <v>0</v>
          </cell>
          <cell r="BO47">
            <v>0</v>
          </cell>
          <cell r="BP47">
            <v>0</v>
          </cell>
          <cell r="BQ47">
            <v>0</v>
          </cell>
          <cell r="BR47">
            <v>0</v>
          </cell>
          <cell r="BS47">
            <v>0</v>
          </cell>
          <cell r="BT47">
            <v>0</v>
          </cell>
          <cell r="BU47">
            <v>0</v>
          </cell>
          <cell r="BV47">
            <v>0</v>
          </cell>
          <cell r="BW47" t="e">
            <v>#REF!</v>
          </cell>
          <cell r="BX47" t="b">
            <v>0</v>
          </cell>
          <cell r="BY47">
            <v>0.5</v>
          </cell>
          <cell r="BZ47">
            <v>0</v>
          </cell>
          <cell r="CA47">
            <v>0</v>
          </cell>
        </row>
        <row r="48">
          <cell r="M48" t="str">
            <v>-</v>
          </cell>
          <cell r="O48" t="str">
            <v>MANCHON EXT CAISSE MDPX</v>
          </cell>
          <cell r="AW48" t="str">
            <v>Pièce fabriquée</v>
          </cell>
          <cell r="AX48" t="e">
            <v>#REF!</v>
          </cell>
          <cell r="AY48" t="e">
            <v>#REF!</v>
          </cell>
          <cell r="AZ48">
            <v>0</v>
          </cell>
          <cell r="BA48" t="e">
            <v>#REF!</v>
          </cell>
          <cell r="BC48" t="str">
            <v/>
          </cell>
          <cell r="BL48">
            <v>0</v>
          </cell>
          <cell r="BM48">
            <v>0</v>
          </cell>
          <cell r="BN48">
            <v>0</v>
          </cell>
          <cell r="BO48">
            <v>0</v>
          </cell>
          <cell r="BP48">
            <v>0</v>
          </cell>
          <cell r="BQ48">
            <v>0</v>
          </cell>
          <cell r="BR48">
            <v>0</v>
          </cell>
          <cell r="BS48">
            <v>0</v>
          </cell>
          <cell r="BT48">
            <v>0</v>
          </cell>
          <cell r="BU48">
            <v>0</v>
          </cell>
          <cell r="BV48">
            <v>0</v>
          </cell>
          <cell r="BW48" t="e">
            <v>#REF!</v>
          </cell>
          <cell r="BX48" t="b">
            <v>0</v>
          </cell>
          <cell r="BY48">
            <v>0.5</v>
          </cell>
          <cell r="BZ48">
            <v>0</v>
          </cell>
          <cell r="CA48">
            <v>0</v>
          </cell>
        </row>
        <row r="49">
          <cell r="M49" t="str">
            <v>/</v>
          </cell>
          <cell r="O49" t="str">
            <v>Soudure caisse ext</v>
          </cell>
          <cell r="AW49" t="str">
            <v>Temps</v>
          </cell>
          <cell r="AX49" t="e">
            <v>#REF!</v>
          </cell>
          <cell r="AY49" t="e">
            <v>#REF!</v>
          </cell>
          <cell r="AZ49">
            <v>0</v>
          </cell>
          <cell r="BA49" t="e">
            <v>#REF!</v>
          </cell>
          <cell r="BC49" t="str">
            <v/>
          </cell>
          <cell r="BL49">
            <v>0</v>
          </cell>
          <cell r="BM49">
            <v>0</v>
          </cell>
          <cell r="BN49">
            <v>0</v>
          </cell>
          <cell r="BO49">
            <v>0</v>
          </cell>
          <cell r="BP49">
            <v>0</v>
          </cell>
          <cell r="BQ49">
            <v>0</v>
          </cell>
          <cell r="BR49">
            <v>0</v>
          </cell>
          <cell r="BS49">
            <v>0</v>
          </cell>
          <cell r="BT49">
            <v>0</v>
          </cell>
          <cell r="BU49">
            <v>0</v>
          </cell>
          <cell r="BV49">
            <v>0</v>
          </cell>
          <cell r="BW49" t="e">
            <v>#REF!</v>
          </cell>
          <cell r="BX49" t="b">
            <v>0</v>
          </cell>
          <cell r="BY49">
            <v>0.5</v>
          </cell>
          <cell r="BZ49">
            <v>0</v>
          </cell>
          <cell r="CA49">
            <v>0</v>
          </cell>
        </row>
        <row r="50">
          <cell r="M50" t="str">
            <v>/</v>
          </cell>
          <cell r="O50" t="str">
            <v>coffrage caisse</v>
          </cell>
          <cell r="AW50" t="str">
            <v>Temps</v>
          </cell>
          <cell r="AX50" t="e">
            <v>#REF!</v>
          </cell>
          <cell r="AY50" t="e">
            <v>#REF!</v>
          </cell>
          <cell r="AZ50">
            <v>0</v>
          </cell>
          <cell r="BA50" t="e">
            <v>#REF!</v>
          </cell>
          <cell r="BC50" t="str">
            <v/>
          </cell>
          <cell r="BL50">
            <v>0</v>
          </cell>
          <cell r="BM50">
            <v>0</v>
          </cell>
          <cell r="BN50">
            <v>0</v>
          </cell>
          <cell r="BO50">
            <v>0</v>
          </cell>
          <cell r="BP50">
            <v>0</v>
          </cell>
          <cell r="BQ50">
            <v>0</v>
          </cell>
          <cell r="BR50">
            <v>0</v>
          </cell>
          <cell r="BS50">
            <v>0</v>
          </cell>
          <cell r="BT50">
            <v>0</v>
          </cell>
          <cell r="BU50">
            <v>0</v>
          </cell>
          <cell r="BV50">
            <v>0</v>
          </cell>
          <cell r="BW50" t="e">
            <v>#REF!</v>
          </cell>
          <cell r="BX50" t="b">
            <v>0</v>
          </cell>
          <cell r="BY50">
            <v>0.5</v>
          </cell>
          <cell r="BZ50">
            <v>0</v>
          </cell>
          <cell r="CA50">
            <v>0</v>
          </cell>
        </row>
        <row r="51">
          <cell r="M51" t="str">
            <v>FICT2616</v>
          </cell>
          <cell r="O51" t="str">
            <v>LITRE MORTIER EPSILON MUF</v>
          </cell>
          <cell r="AW51" t="str">
            <v>Lot de pièces (FICT)</v>
          </cell>
          <cell r="AX51" t="e">
            <v>#REF!</v>
          </cell>
          <cell r="AY51" t="e">
            <v>#REF!</v>
          </cell>
          <cell r="AZ51">
            <v>0</v>
          </cell>
          <cell r="BA51" t="e">
            <v>#REF!</v>
          </cell>
          <cell r="BC51" t="str">
            <v/>
          </cell>
          <cell r="BL51">
            <v>0</v>
          </cell>
          <cell r="BM51">
            <v>0</v>
          </cell>
          <cell r="BN51">
            <v>0</v>
          </cell>
          <cell r="BO51">
            <v>0</v>
          </cell>
          <cell r="BP51">
            <v>0</v>
          </cell>
          <cell r="BQ51">
            <v>0</v>
          </cell>
          <cell r="BR51">
            <v>0</v>
          </cell>
          <cell r="BS51">
            <v>0</v>
          </cell>
          <cell r="BT51">
            <v>0</v>
          </cell>
          <cell r="BU51">
            <v>0</v>
          </cell>
          <cell r="BV51">
            <v>0</v>
          </cell>
          <cell r="BW51" t="e">
            <v>#REF!</v>
          </cell>
          <cell r="BX51" t="b">
            <v>0</v>
          </cell>
          <cell r="BY51">
            <v>0.5</v>
          </cell>
          <cell r="BZ51">
            <v>0</v>
          </cell>
          <cell r="CA51">
            <v>0</v>
          </cell>
        </row>
        <row r="52">
          <cell r="M52" t="str">
            <v>/</v>
          </cell>
          <cell r="O52" t="str">
            <v>Betonage caisse</v>
          </cell>
          <cell r="AW52" t="str">
            <v>Temps</v>
          </cell>
          <cell r="AX52" t="e">
            <v>#REF!</v>
          </cell>
          <cell r="AY52" t="e">
            <v>#REF!</v>
          </cell>
          <cell r="AZ52">
            <v>0</v>
          </cell>
          <cell r="BA52" t="e">
            <v>#REF!</v>
          </cell>
          <cell r="BC52" t="str">
            <v/>
          </cell>
          <cell r="BL52">
            <v>0</v>
          </cell>
          <cell r="BM52">
            <v>0</v>
          </cell>
          <cell r="BN52">
            <v>0</v>
          </cell>
          <cell r="BO52">
            <v>0</v>
          </cell>
          <cell r="BP52">
            <v>0</v>
          </cell>
          <cell r="BQ52">
            <v>0</v>
          </cell>
          <cell r="BR52">
            <v>0</v>
          </cell>
          <cell r="BS52">
            <v>0</v>
          </cell>
          <cell r="BT52">
            <v>0</v>
          </cell>
          <cell r="BU52">
            <v>0</v>
          </cell>
          <cell r="BV52">
            <v>0</v>
          </cell>
          <cell r="BW52" t="e">
            <v>#REF!</v>
          </cell>
          <cell r="BX52" t="b">
            <v>0</v>
          </cell>
          <cell r="BY52">
            <v>0.5</v>
          </cell>
          <cell r="BZ52">
            <v>0</v>
          </cell>
          <cell r="CA52">
            <v>0</v>
          </cell>
        </row>
        <row r="53">
          <cell r="M53" t="str">
            <v>-</v>
          </cell>
          <cell r="O53" t="str">
            <v>DESSUS EXT CAISSE MDPX</v>
          </cell>
          <cell r="AW53" t="str">
            <v>Pièce fabriquée</v>
          </cell>
          <cell r="AX53" t="e">
            <v>#REF!</v>
          </cell>
          <cell r="AY53" t="e">
            <v>#REF!</v>
          </cell>
          <cell r="AZ53">
            <v>0</v>
          </cell>
          <cell r="BA53" t="e">
            <v>#REF!</v>
          </cell>
          <cell r="BC53" t="str">
            <v/>
          </cell>
          <cell r="BL53">
            <v>0</v>
          </cell>
          <cell r="BM53">
            <v>0</v>
          </cell>
          <cell r="BN53">
            <v>0</v>
          </cell>
          <cell r="BO53">
            <v>0</v>
          </cell>
          <cell r="BP53">
            <v>0</v>
          </cell>
          <cell r="BQ53">
            <v>0</v>
          </cell>
          <cell r="BR53">
            <v>0</v>
          </cell>
          <cell r="BS53">
            <v>0</v>
          </cell>
          <cell r="BT53">
            <v>0</v>
          </cell>
          <cell r="BU53">
            <v>0</v>
          </cell>
          <cell r="BV53">
            <v>0</v>
          </cell>
          <cell r="BW53" t="e">
            <v>#REF!</v>
          </cell>
          <cell r="BX53" t="b">
            <v>0</v>
          </cell>
          <cell r="BY53">
            <v>0.5</v>
          </cell>
          <cell r="BZ53">
            <v>0</v>
          </cell>
          <cell r="CA53">
            <v>0</v>
          </cell>
        </row>
        <row r="54">
          <cell r="M54">
            <v>28877033</v>
          </cell>
          <cell r="O54" t="str">
            <v>GOUJON CDS Ø5X18 FIL COUCHE</v>
          </cell>
          <cell r="AW54" t="str">
            <v>Pièce achetée</v>
          </cell>
          <cell r="AX54" t="e">
            <v>#REF!</v>
          </cell>
          <cell r="AY54" t="e">
            <v>#REF!</v>
          </cell>
          <cell r="AZ54">
            <v>0</v>
          </cell>
          <cell r="BA54" t="e">
            <v>#REF!</v>
          </cell>
          <cell r="BC54" t="str">
            <v/>
          </cell>
          <cell r="BL54">
            <v>0</v>
          </cell>
          <cell r="BM54">
            <v>0</v>
          </cell>
          <cell r="BN54">
            <v>0</v>
          </cell>
          <cell r="BO54">
            <v>0</v>
          </cell>
          <cell r="BP54">
            <v>0</v>
          </cell>
          <cell r="BQ54">
            <v>0</v>
          </cell>
          <cell r="BR54">
            <v>0</v>
          </cell>
          <cell r="BS54">
            <v>0</v>
          </cell>
          <cell r="BT54">
            <v>0</v>
          </cell>
          <cell r="BU54">
            <v>0</v>
          </cell>
          <cell r="BV54">
            <v>0</v>
          </cell>
          <cell r="BW54" t="e">
            <v>#REF!</v>
          </cell>
          <cell r="BX54" t="b">
            <v>0</v>
          </cell>
          <cell r="BY54">
            <v>0.5</v>
          </cell>
          <cell r="BZ54">
            <v>0</v>
          </cell>
          <cell r="CA54">
            <v>0</v>
          </cell>
        </row>
        <row r="55">
          <cell r="M55" t="str">
            <v>/</v>
          </cell>
          <cell r="O55" t="str">
            <v>Pose Dessus</v>
          </cell>
          <cell r="AW55" t="str">
            <v>Temps</v>
          </cell>
          <cell r="AX55" t="e">
            <v>#REF!</v>
          </cell>
          <cell r="AY55" t="e">
            <v>#REF!</v>
          </cell>
          <cell r="AZ55">
            <v>0</v>
          </cell>
          <cell r="BA55" t="e">
            <v>#REF!</v>
          </cell>
          <cell r="BC55" t="str">
            <v/>
          </cell>
          <cell r="BL55">
            <v>0</v>
          </cell>
          <cell r="BM55">
            <v>0</v>
          </cell>
          <cell r="BN55">
            <v>0</v>
          </cell>
          <cell r="BO55">
            <v>0</v>
          </cell>
          <cell r="BP55">
            <v>0</v>
          </cell>
          <cell r="BQ55">
            <v>0</v>
          </cell>
          <cell r="BR55">
            <v>0</v>
          </cell>
          <cell r="BS55">
            <v>0</v>
          </cell>
          <cell r="BT55">
            <v>0</v>
          </cell>
          <cell r="BU55">
            <v>0</v>
          </cell>
          <cell r="BV55">
            <v>0</v>
          </cell>
          <cell r="BW55" t="e">
            <v>#REF!</v>
          </cell>
          <cell r="BX55" t="b">
            <v>0</v>
          </cell>
          <cell r="BY55">
            <v>0.5</v>
          </cell>
          <cell r="BZ55">
            <v>0</v>
          </cell>
          <cell r="CA55">
            <v>0</v>
          </cell>
        </row>
        <row r="56">
          <cell r="M56" t="str">
            <v>/</v>
          </cell>
          <cell r="O56" t="str">
            <v>Decoffrage</v>
          </cell>
          <cell r="AW56" t="str">
            <v>Temps</v>
          </cell>
          <cell r="AX56" t="e">
            <v>#REF!</v>
          </cell>
          <cell r="AY56" t="e">
            <v>#REF!</v>
          </cell>
          <cell r="AZ56">
            <v>0</v>
          </cell>
          <cell r="BA56" t="e">
            <v>#REF!</v>
          </cell>
          <cell r="BC56" t="str">
            <v/>
          </cell>
          <cell r="BL56">
            <v>0</v>
          </cell>
          <cell r="BM56">
            <v>0</v>
          </cell>
          <cell r="BN56">
            <v>0</v>
          </cell>
          <cell r="BO56">
            <v>0</v>
          </cell>
          <cell r="BP56">
            <v>0</v>
          </cell>
          <cell r="BQ56">
            <v>0</v>
          </cell>
          <cell r="BR56">
            <v>0</v>
          </cell>
          <cell r="BS56">
            <v>0</v>
          </cell>
          <cell r="BT56">
            <v>0</v>
          </cell>
          <cell r="BU56">
            <v>0</v>
          </cell>
          <cell r="BV56">
            <v>0</v>
          </cell>
          <cell r="BW56" t="e">
            <v>#REF!</v>
          </cell>
          <cell r="BX56" t="b">
            <v>0</v>
          </cell>
          <cell r="BY56">
            <v>0.5</v>
          </cell>
          <cell r="BZ56">
            <v>0</v>
          </cell>
          <cell r="CA56">
            <v>0</v>
          </cell>
        </row>
        <row r="57">
          <cell r="M57">
            <v>21901003</v>
          </cell>
          <cell r="O57" t="str">
            <v>CALE BOIS POUR COFFRE</v>
          </cell>
          <cell r="AW57" t="str">
            <v>Pièce achetée</v>
          </cell>
          <cell r="AX57" t="e">
            <v>#REF!</v>
          </cell>
          <cell r="AY57" t="e">
            <v>#REF!</v>
          </cell>
          <cell r="AZ57">
            <v>0</v>
          </cell>
          <cell r="BA57" t="e">
            <v>#REF!</v>
          </cell>
          <cell r="BC57" t="str">
            <v/>
          </cell>
          <cell r="BL57">
            <v>0</v>
          </cell>
          <cell r="BM57">
            <v>0</v>
          </cell>
          <cell r="BN57">
            <v>0</v>
          </cell>
          <cell r="BO57">
            <v>0</v>
          </cell>
          <cell r="BP57">
            <v>0</v>
          </cell>
          <cell r="BQ57">
            <v>0</v>
          </cell>
          <cell r="BR57">
            <v>0</v>
          </cell>
          <cell r="BS57">
            <v>0</v>
          </cell>
          <cell r="BT57">
            <v>0</v>
          </cell>
          <cell r="BU57">
            <v>0</v>
          </cell>
          <cell r="BV57">
            <v>0</v>
          </cell>
          <cell r="BW57" t="e">
            <v>#REF!</v>
          </cell>
          <cell r="BX57" t="b">
            <v>0</v>
          </cell>
          <cell r="BY57">
            <v>0.5</v>
          </cell>
          <cell r="BZ57">
            <v>0</v>
          </cell>
          <cell r="CA57">
            <v>0</v>
          </cell>
        </row>
        <row r="58">
          <cell r="M58">
            <v>28818160</v>
          </cell>
          <cell r="O58" t="str">
            <v>ROND MU 08</v>
          </cell>
          <cell r="AW58" t="str">
            <v>Pièce achetée</v>
          </cell>
          <cell r="AX58" t="e">
            <v>#REF!</v>
          </cell>
          <cell r="AY58" t="e">
            <v>#REF!</v>
          </cell>
          <cell r="AZ58">
            <v>0</v>
          </cell>
          <cell r="BA58" t="e">
            <v>#REF!</v>
          </cell>
          <cell r="BC58" t="str">
            <v/>
          </cell>
          <cell r="BL58">
            <v>0</v>
          </cell>
          <cell r="BM58">
            <v>0</v>
          </cell>
          <cell r="BN58">
            <v>0</v>
          </cell>
          <cell r="BO58">
            <v>0</v>
          </cell>
          <cell r="BP58">
            <v>0</v>
          </cell>
          <cell r="BQ58">
            <v>0</v>
          </cell>
          <cell r="BR58">
            <v>0</v>
          </cell>
          <cell r="BS58">
            <v>0</v>
          </cell>
          <cell r="BT58">
            <v>0</v>
          </cell>
          <cell r="BU58">
            <v>0</v>
          </cell>
          <cell r="BV58">
            <v>0</v>
          </cell>
          <cell r="BW58" t="e">
            <v>#REF!</v>
          </cell>
          <cell r="BX58" t="b">
            <v>0</v>
          </cell>
          <cell r="BY58">
            <v>0.5</v>
          </cell>
          <cell r="BZ58">
            <v>0</v>
          </cell>
          <cell r="CA58">
            <v>0</v>
          </cell>
        </row>
        <row r="59">
          <cell r="M59">
            <v>28828405</v>
          </cell>
          <cell r="O59" t="str">
            <v>VIS H,M8-100,6.8,ZINGUEE</v>
          </cell>
          <cell r="AW59" t="str">
            <v>Pièce achetée</v>
          </cell>
          <cell r="AX59" t="e">
            <v>#REF!</v>
          </cell>
          <cell r="AZ59">
            <v>0</v>
          </cell>
          <cell r="BA59">
            <v>0</v>
          </cell>
          <cell r="BC59" t="str">
            <v/>
          </cell>
          <cell r="BL59">
            <v>0</v>
          </cell>
          <cell r="BM59">
            <v>0</v>
          </cell>
          <cell r="BN59">
            <v>0</v>
          </cell>
          <cell r="BO59">
            <v>0</v>
          </cell>
          <cell r="BP59">
            <v>0</v>
          </cell>
          <cell r="BQ59">
            <v>0</v>
          </cell>
          <cell r="BR59">
            <v>0</v>
          </cell>
          <cell r="BS59">
            <v>0</v>
          </cell>
          <cell r="BT59">
            <v>0</v>
          </cell>
          <cell r="BU59">
            <v>0</v>
          </cell>
          <cell r="BV59">
            <v>0</v>
          </cell>
          <cell r="BW59">
            <v>0</v>
          </cell>
          <cell r="BX59" t="b">
            <v>0</v>
          </cell>
          <cell r="BY59">
            <v>0.5</v>
          </cell>
          <cell r="BZ59">
            <v>0</v>
          </cell>
          <cell r="CA59">
            <v>0</v>
          </cell>
        </row>
        <row r="60">
          <cell r="M60" t="str">
            <v>/</v>
          </cell>
          <cell r="O60" t="str">
            <v>Pose cale bois</v>
          </cell>
          <cell r="AW60" t="str">
            <v>Temps</v>
          </cell>
          <cell r="AX60" t="e">
            <v>#REF!</v>
          </cell>
          <cell r="AZ60">
            <v>0</v>
          </cell>
          <cell r="BA60">
            <v>0</v>
          </cell>
          <cell r="BC60" t="str">
            <v/>
          </cell>
          <cell r="BL60">
            <v>0</v>
          </cell>
          <cell r="BM60">
            <v>0</v>
          </cell>
          <cell r="BN60">
            <v>0</v>
          </cell>
          <cell r="BO60">
            <v>0</v>
          </cell>
          <cell r="BP60">
            <v>0</v>
          </cell>
          <cell r="BQ60">
            <v>0</v>
          </cell>
          <cell r="BR60">
            <v>0</v>
          </cell>
          <cell r="BS60">
            <v>0</v>
          </cell>
          <cell r="BT60">
            <v>0</v>
          </cell>
          <cell r="BU60">
            <v>0</v>
          </cell>
          <cell r="BV60">
            <v>0</v>
          </cell>
          <cell r="BW60">
            <v>0</v>
          </cell>
          <cell r="BX60" t="b">
            <v>0</v>
          </cell>
          <cell r="BY60">
            <v>0.5</v>
          </cell>
          <cell r="BZ60">
            <v>0</v>
          </cell>
          <cell r="CA60">
            <v>0</v>
          </cell>
        </row>
        <row r="61">
          <cell r="M61">
            <v>82480178</v>
          </cell>
          <cell r="O61" t="str">
            <v>PORTE BET P D CL III M.D.P</v>
          </cell>
          <cell r="AW61" t="str">
            <v>Assemblage</v>
          </cell>
          <cell r="AX61" t="e">
            <v>#REF!</v>
          </cell>
          <cell r="AZ61">
            <v>0</v>
          </cell>
          <cell r="BA61">
            <v>0</v>
          </cell>
          <cell r="BC61" t="str">
            <v/>
          </cell>
          <cell r="BL61">
            <v>0</v>
          </cell>
          <cell r="BM61">
            <v>0</v>
          </cell>
          <cell r="BN61">
            <v>0</v>
          </cell>
          <cell r="BO61">
            <v>0</v>
          </cell>
          <cell r="BP61">
            <v>0</v>
          </cell>
          <cell r="BQ61">
            <v>0</v>
          </cell>
          <cell r="BR61">
            <v>0</v>
          </cell>
          <cell r="BS61">
            <v>0</v>
          </cell>
          <cell r="BT61">
            <v>0</v>
          </cell>
          <cell r="BU61">
            <v>0</v>
          </cell>
          <cell r="BV61">
            <v>0</v>
          </cell>
          <cell r="BW61">
            <v>0</v>
          </cell>
          <cell r="BX61" t="b">
            <v>0</v>
          </cell>
          <cell r="BY61">
            <v>0.5</v>
          </cell>
          <cell r="BZ61">
            <v>0</v>
          </cell>
          <cell r="CA61">
            <v>0</v>
          </cell>
        </row>
        <row r="62">
          <cell r="M62">
            <v>82480186</v>
          </cell>
          <cell r="O62" t="str">
            <v>PORTE BET P G CL III M.D.P</v>
          </cell>
          <cell r="AW62" t="str">
            <v>Assemblage</v>
          </cell>
          <cell r="AX62" t="e">
            <v>#REF!</v>
          </cell>
          <cell r="AZ62">
            <v>0</v>
          </cell>
          <cell r="BA62">
            <v>0</v>
          </cell>
          <cell r="BC62" t="str">
            <v/>
          </cell>
          <cell r="BL62">
            <v>0</v>
          </cell>
          <cell r="BM62">
            <v>0</v>
          </cell>
          <cell r="BN62">
            <v>0</v>
          </cell>
          <cell r="BO62">
            <v>0</v>
          </cell>
          <cell r="BP62">
            <v>0</v>
          </cell>
          <cell r="BQ62">
            <v>0</v>
          </cell>
          <cell r="BR62">
            <v>0</v>
          </cell>
          <cell r="BS62">
            <v>0</v>
          </cell>
          <cell r="BT62">
            <v>0</v>
          </cell>
          <cell r="BU62">
            <v>0</v>
          </cell>
          <cell r="BV62">
            <v>0</v>
          </cell>
          <cell r="BW62">
            <v>0</v>
          </cell>
          <cell r="BX62" t="b">
            <v>0</v>
          </cell>
          <cell r="BY62">
            <v>0.5</v>
          </cell>
          <cell r="BZ62">
            <v>0</v>
          </cell>
          <cell r="CA62">
            <v>0</v>
          </cell>
        </row>
        <row r="63">
          <cell r="M63" t="str">
            <v>-</v>
          </cell>
          <cell r="O63" t="str">
            <v>P/C PIVOTS DG MDPX</v>
          </cell>
          <cell r="AW63" t="str">
            <v>Assemblage</v>
          </cell>
          <cell r="AX63" t="e">
            <v>#REF!</v>
          </cell>
          <cell r="AZ63">
            <v>0</v>
          </cell>
          <cell r="BA63">
            <v>0</v>
          </cell>
          <cell r="BC63" t="str">
            <v/>
          </cell>
          <cell r="BL63">
            <v>0</v>
          </cell>
          <cell r="BM63">
            <v>0</v>
          </cell>
          <cell r="BN63">
            <v>0</v>
          </cell>
          <cell r="BO63">
            <v>0</v>
          </cell>
          <cell r="BP63">
            <v>0</v>
          </cell>
          <cell r="BQ63">
            <v>0</v>
          </cell>
          <cell r="BR63">
            <v>0</v>
          </cell>
          <cell r="BS63">
            <v>0</v>
          </cell>
          <cell r="BT63">
            <v>0</v>
          </cell>
          <cell r="BU63">
            <v>0</v>
          </cell>
          <cell r="BV63">
            <v>0</v>
          </cell>
          <cell r="BW63">
            <v>0</v>
          </cell>
          <cell r="BX63" t="b">
            <v>0</v>
          </cell>
          <cell r="BY63">
            <v>0.5</v>
          </cell>
          <cell r="BZ63">
            <v>0</v>
          </cell>
          <cell r="CA63">
            <v>0</v>
          </cell>
        </row>
        <row r="64">
          <cell r="M64" t="str">
            <v>-</v>
          </cell>
          <cell r="O64" t="str">
            <v>P/C PIVOTS DD MDPX</v>
          </cell>
          <cell r="AW64" t="str">
            <v>Assemblage</v>
          </cell>
          <cell r="AX64" t="e">
            <v>#REF!</v>
          </cell>
          <cell r="AZ64">
            <v>0</v>
          </cell>
          <cell r="BA64">
            <v>0</v>
          </cell>
          <cell r="BC64" t="str">
            <v/>
          </cell>
          <cell r="BL64">
            <v>0</v>
          </cell>
          <cell r="BM64">
            <v>0</v>
          </cell>
          <cell r="BN64">
            <v>0</v>
          </cell>
          <cell r="BO64">
            <v>0</v>
          </cell>
          <cell r="BP64">
            <v>0</v>
          </cell>
          <cell r="BQ64">
            <v>0</v>
          </cell>
          <cell r="BR64">
            <v>0</v>
          </cell>
          <cell r="BS64">
            <v>0</v>
          </cell>
          <cell r="BT64">
            <v>0</v>
          </cell>
          <cell r="BU64">
            <v>0</v>
          </cell>
          <cell r="BV64">
            <v>0</v>
          </cell>
          <cell r="BW64">
            <v>0</v>
          </cell>
          <cell r="BX64" t="b">
            <v>0</v>
          </cell>
          <cell r="BY64">
            <v>0.5</v>
          </cell>
          <cell r="BZ64">
            <v>0</v>
          </cell>
          <cell r="CA64">
            <v>0</v>
          </cell>
        </row>
        <row r="65">
          <cell r="M65" t="str">
            <v>-</v>
          </cell>
          <cell r="O65" t="str">
            <v>P/C PIVOTS GG MDPX</v>
          </cell>
          <cell r="AW65" t="str">
            <v>Assemblage</v>
          </cell>
          <cell r="AX65" t="e">
            <v>#REF!</v>
          </cell>
          <cell r="AZ65">
            <v>0</v>
          </cell>
          <cell r="BA65">
            <v>0</v>
          </cell>
          <cell r="BC65" t="str">
            <v/>
          </cell>
          <cell r="BL65">
            <v>0</v>
          </cell>
          <cell r="BM65">
            <v>0</v>
          </cell>
          <cell r="BN65">
            <v>0</v>
          </cell>
          <cell r="BO65">
            <v>0</v>
          </cell>
          <cell r="BP65">
            <v>0</v>
          </cell>
          <cell r="BQ65">
            <v>0</v>
          </cell>
          <cell r="BR65">
            <v>0</v>
          </cell>
          <cell r="BS65">
            <v>0</v>
          </cell>
          <cell r="BT65">
            <v>0</v>
          </cell>
          <cell r="BU65">
            <v>0</v>
          </cell>
          <cell r="BV65">
            <v>0</v>
          </cell>
          <cell r="BW65">
            <v>0</v>
          </cell>
          <cell r="BX65" t="b">
            <v>0</v>
          </cell>
          <cell r="BY65">
            <v>0.5</v>
          </cell>
          <cell r="BZ65">
            <v>0</v>
          </cell>
          <cell r="CA65">
            <v>0</v>
          </cell>
        </row>
        <row r="66">
          <cell r="M66">
            <v>28862001</v>
          </cell>
          <cell r="O66" t="str">
            <v>GOUP G5-10X40 ISO8741ouDIN1474</v>
          </cell>
          <cell r="AW66" t="str">
            <v>Pièce achetée</v>
          </cell>
          <cell r="AX66" t="e">
            <v>#REF!</v>
          </cell>
          <cell r="AZ66">
            <v>0</v>
          </cell>
          <cell r="BA66">
            <v>0</v>
          </cell>
          <cell r="BC66" t="str">
            <v/>
          </cell>
          <cell r="BL66">
            <v>0</v>
          </cell>
          <cell r="BM66">
            <v>0</v>
          </cell>
          <cell r="BN66">
            <v>0</v>
          </cell>
          <cell r="BO66">
            <v>0</v>
          </cell>
          <cell r="BP66">
            <v>0</v>
          </cell>
          <cell r="BQ66">
            <v>0</v>
          </cell>
          <cell r="BR66">
            <v>0</v>
          </cell>
          <cell r="BS66">
            <v>0</v>
          </cell>
          <cell r="BT66">
            <v>0</v>
          </cell>
          <cell r="BU66">
            <v>0</v>
          </cell>
          <cell r="BV66">
            <v>0</v>
          </cell>
          <cell r="BW66">
            <v>0</v>
          </cell>
          <cell r="BX66" t="b">
            <v>0</v>
          </cell>
          <cell r="BY66">
            <v>0.5</v>
          </cell>
          <cell r="BZ66">
            <v>0</v>
          </cell>
          <cell r="CA66">
            <v>0</v>
          </cell>
        </row>
        <row r="67">
          <cell r="M67">
            <v>62888014</v>
          </cell>
          <cell r="O67" t="str">
            <v>RON BOSSAR DIN988 10X16/1</v>
          </cell>
          <cell r="AW67" t="str">
            <v>Pièce achetée</v>
          </cell>
          <cell r="AX67" t="e">
            <v>#REF!</v>
          </cell>
          <cell r="AZ67">
            <v>0</v>
          </cell>
          <cell r="BA67">
            <v>0</v>
          </cell>
          <cell r="BC67" t="str">
            <v/>
          </cell>
          <cell r="BL67">
            <v>0</v>
          </cell>
          <cell r="BM67">
            <v>0</v>
          </cell>
          <cell r="BN67">
            <v>0</v>
          </cell>
          <cell r="BO67">
            <v>0</v>
          </cell>
          <cell r="BP67">
            <v>0</v>
          </cell>
          <cell r="BQ67">
            <v>0</v>
          </cell>
          <cell r="BR67">
            <v>0</v>
          </cell>
          <cell r="BS67">
            <v>0</v>
          </cell>
          <cell r="BT67">
            <v>0</v>
          </cell>
          <cell r="BU67">
            <v>0</v>
          </cell>
          <cell r="BV67">
            <v>0</v>
          </cell>
          <cell r="BW67">
            <v>0</v>
          </cell>
          <cell r="BX67" t="b">
            <v>0</v>
          </cell>
          <cell r="BY67">
            <v>0.5</v>
          </cell>
          <cell r="BZ67">
            <v>0</v>
          </cell>
          <cell r="CA67">
            <v>0</v>
          </cell>
        </row>
        <row r="68">
          <cell r="M68" t="str">
            <v>FICT3341</v>
          </cell>
          <cell r="O68" t="str">
            <v>LAQUE GRIS RAL 7040</v>
          </cell>
          <cell r="AW68" t="str">
            <v>Lot de pièces (FICT)</v>
          </cell>
          <cell r="AX68" t="e">
            <v>#REF!</v>
          </cell>
          <cell r="AZ68">
            <v>0</v>
          </cell>
          <cell r="BA68">
            <v>0</v>
          </cell>
          <cell r="BC68" t="str">
            <v/>
          </cell>
          <cell r="BL68">
            <v>0</v>
          </cell>
          <cell r="BM68">
            <v>0</v>
          </cell>
          <cell r="BN68">
            <v>0</v>
          </cell>
          <cell r="BO68">
            <v>0</v>
          </cell>
          <cell r="BP68">
            <v>0</v>
          </cell>
          <cell r="BQ68">
            <v>0</v>
          </cell>
          <cell r="BR68">
            <v>0</v>
          </cell>
          <cell r="BS68">
            <v>0</v>
          </cell>
          <cell r="BT68">
            <v>0</v>
          </cell>
          <cell r="BU68">
            <v>0</v>
          </cell>
          <cell r="BV68">
            <v>0</v>
          </cell>
          <cell r="BW68">
            <v>0</v>
          </cell>
          <cell r="BX68" t="b">
            <v>0</v>
          </cell>
          <cell r="BY68">
            <v>0.5</v>
          </cell>
          <cell r="BZ68">
            <v>0</v>
          </cell>
          <cell r="CA68">
            <v>0</v>
          </cell>
        </row>
        <row r="69">
          <cell r="M69" t="str">
            <v>/</v>
          </cell>
          <cell r="O69" t="str">
            <v>Montage P/C</v>
          </cell>
          <cell r="AW69" t="str">
            <v>Temps</v>
          </cell>
          <cell r="AX69" t="e">
            <v>#REF!</v>
          </cell>
          <cell r="AY69" t="e">
            <v>#REF!</v>
          </cell>
          <cell r="AZ69">
            <v>0</v>
          </cell>
          <cell r="BA69" t="e">
            <v>#REF!</v>
          </cell>
          <cell r="BC69" t="str">
            <v/>
          </cell>
          <cell r="BL69">
            <v>0</v>
          </cell>
          <cell r="BM69">
            <v>0</v>
          </cell>
          <cell r="BN69">
            <v>0</v>
          </cell>
          <cell r="BO69">
            <v>0</v>
          </cell>
          <cell r="BP69">
            <v>0</v>
          </cell>
          <cell r="BQ69">
            <v>0</v>
          </cell>
          <cell r="BR69">
            <v>0</v>
          </cell>
          <cell r="BS69">
            <v>0</v>
          </cell>
          <cell r="BT69">
            <v>0</v>
          </cell>
          <cell r="BU69">
            <v>0</v>
          </cell>
          <cell r="BV69">
            <v>0</v>
          </cell>
          <cell r="BW69" t="e">
            <v>#REF!</v>
          </cell>
          <cell r="BX69" t="b">
            <v>0</v>
          </cell>
          <cell r="BY69">
            <v>0.5</v>
          </cell>
          <cell r="BZ69">
            <v>0</v>
          </cell>
          <cell r="CA69">
            <v>0</v>
          </cell>
        </row>
        <row r="70">
          <cell r="M70" t="str">
            <v>/</v>
          </cell>
          <cell r="O70" t="str">
            <v>Degraisser</v>
          </cell>
          <cell r="AW70" t="str">
            <v>Temps</v>
          </cell>
          <cell r="AX70" t="e">
            <v>#REF!</v>
          </cell>
          <cell r="AY70" t="e">
            <v>#REF!</v>
          </cell>
          <cell r="AZ70">
            <v>0</v>
          </cell>
          <cell r="BA70" t="e">
            <v>#REF!</v>
          </cell>
          <cell r="BC70" t="str">
            <v/>
          </cell>
          <cell r="BL70">
            <v>0</v>
          </cell>
          <cell r="BM70">
            <v>0</v>
          </cell>
          <cell r="BN70">
            <v>0</v>
          </cell>
          <cell r="BO70">
            <v>0</v>
          </cell>
          <cell r="BP70">
            <v>0</v>
          </cell>
          <cell r="BQ70">
            <v>0</v>
          </cell>
          <cell r="BR70">
            <v>0</v>
          </cell>
          <cell r="BS70">
            <v>0</v>
          </cell>
          <cell r="BT70">
            <v>0</v>
          </cell>
          <cell r="BU70">
            <v>0</v>
          </cell>
          <cell r="BV70">
            <v>0</v>
          </cell>
          <cell r="BW70" t="e">
            <v>#REF!</v>
          </cell>
          <cell r="BX70" t="b">
            <v>0</v>
          </cell>
          <cell r="BY70">
            <v>0.5</v>
          </cell>
          <cell r="BZ70">
            <v>0</v>
          </cell>
          <cell r="CA70">
            <v>0</v>
          </cell>
        </row>
        <row r="71">
          <cell r="M71" t="str">
            <v>/</v>
          </cell>
          <cell r="O71" t="str">
            <v>Enduire</v>
          </cell>
          <cell r="AW71" t="str">
            <v>Temps</v>
          </cell>
          <cell r="AX71" t="e">
            <v>#REF!</v>
          </cell>
          <cell r="AY71" t="e">
            <v>#REF!</v>
          </cell>
          <cell r="AZ71">
            <v>0</v>
          </cell>
          <cell r="BA71" t="e">
            <v>#REF!</v>
          </cell>
          <cell r="BC71" t="str">
            <v/>
          </cell>
          <cell r="BL71">
            <v>0</v>
          </cell>
          <cell r="BM71">
            <v>0</v>
          </cell>
          <cell r="BN71">
            <v>0</v>
          </cell>
          <cell r="BO71">
            <v>0</v>
          </cell>
          <cell r="BP71">
            <v>0</v>
          </cell>
          <cell r="BQ71">
            <v>0</v>
          </cell>
          <cell r="BR71">
            <v>0</v>
          </cell>
          <cell r="BS71">
            <v>0</v>
          </cell>
          <cell r="BT71">
            <v>0</v>
          </cell>
          <cell r="BU71">
            <v>0</v>
          </cell>
          <cell r="BV71">
            <v>0</v>
          </cell>
          <cell r="BW71" t="e">
            <v>#REF!</v>
          </cell>
          <cell r="BX71" t="b">
            <v>0</v>
          </cell>
          <cell r="BY71">
            <v>0.5</v>
          </cell>
          <cell r="BZ71">
            <v>0</v>
          </cell>
          <cell r="CA71">
            <v>0</v>
          </cell>
        </row>
        <row r="72">
          <cell r="M72" t="str">
            <v>/</v>
          </cell>
          <cell r="O72" t="str">
            <v>Peinture</v>
          </cell>
          <cell r="AW72" t="str">
            <v>Temps</v>
          </cell>
          <cell r="AX72" t="e">
            <v>#REF!</v>
          </cell>
          <cell r="AY72" t="e">
            <v>#REF!</v>
          </cell>
          <cell r="AZ72">
            <v>0</v>
          </cell>
          <cell r="BA72" t="e">
            <v>#REF!</v>
          </cell>
          <cell r="BC72" t="str">
            <v/>
          </cell>
          <cell r="BL72">
            <v>0</v>
          </cell>
          <cell r="BM72">
            <v>0</v>
          </cell>
          <cell r="BN72">
            <v>0</v>
          </cell>
          <cell r="BO72">
            <v>0</v>
          </cell>
          <cell r="BP72">
            <v>0</v>
          </cell>
          <cell r="BQ72">
            <v>0</v>
          </cell>
          <cell r="BR72">
            <v>0</v>
          </cell>
          <cell r="BS72">
            <v>0</v>
          </cell>
          <cell r="BT72">
            <v>0</v>
          </cell>
          <cell r="BU72">
            <v>0</v>
          </cell>
          <cell r="BV72">
            <v>0</v>
          </cell>
          <cell r="BW72" t="e">
            <v>#REF!</v>
          </cell>
          <cell r="BX72" t="b">
            <v>0</v>
          </cell>
          <cell r="BY72">
            <v>0.5</v>
          </cell>
          <cell r="BZ72">
            <v>0</v>
          </cell>
          <cell r="CA72">
            <v>0</v>
          </cell>
        </row>
        <row r="73">
          <cell r="M73">
            <v>92400274</v>
          </cell>
          <cell r="O73" t="str">
            <v>LOT 2SER LAGARD2200 BAR4 CMCIC</v>
          </cell>
          <cell r="AW73" t="str">
            <v>Lot de pièces (FICT)</v>
          </cell>
          <cell r="AX73" t="e">
            <v>#REF!</v>
          </cell>
          <cell r="AY73" t="e">
            <v>#REF!</v>
          </cell>
          <cell r="AZ73">
            <v>0</v>
          </cell>
          <cell r="BA73" t="e">
            <v>#REF!</v>
          </cell>
          <cell r="BC73" t="str">
            <v/>
          </cell>
          <cell r="BL73">
            <v>0</v>
          </cell>
          <cell r="BM73">
            <v>0</v>
          </cell>
          <cell r="BN73">
            <v>0</v>
          </cell>
          <cell r="BO73">
            <v>0</v>
          </cell>
          <cell r="BP73">
            <v>0</v>
          </cell>
          <cell r="BQ73">
            <v>0</v>
          </cell>
          <cell r="BR73">
            <v>0</v>
          </cell>
          <cell r="BS73">
            <v>0</v>
          </cell>
          <cell r="BT73">
            <v>0</v>
          </cell>
          <cell r="BU73">
            <v>0</v>
          </cell>
          <cell r="BV73">
            <v>0</v>
          </cell>
          <cell r="BW73" t="e">
            <v>#REF!</v>
          </cell>
          <cell r="BX73" t="b">
            <v>0</v>
          </cell>
          <cell r="BY73">
            <v>0.5</v>
          </cell>
          <cell r="BZ73">
            <v>0</v>
          </cell>
          <cell r="CA73">
            <v>0</v>
          </cell>
        </row>
        <row r="74">
          <cell r="O74" t="str">
            <v>TRING PD/PG CLIII MDPX</v>
          </cell>
          <cell r="AW74" t="str">
            <v>Assemblage</v>
          </cell>
          <cell r="AX74" t="e">
            <v>#REF!</v>
          </cell>
          <cell r="AY74" t="e">
            <v>#REF!</v>
          </cell>
          <cell r="AZ74">
            <v>0</v>
          </cell>
          <cell r="BA74" t="e">
            <v>#REF!</v>
          </cell>
          <cell r="BC74" t="str">
            <v/>
          </cell>
          <cell r="BL74">
            <v>0</v>
          </cell>
          <cell r="BM74">
            <v>0</v>
          </cell>
          <cell r="BN74">
            <v>0</v>
          </cell>
          <cell r="BO74">
            <v>0</v>
          </cell>
          <cell r="BP74">
            <v>0</v>
          </cell>
          <cell r="BQ74">
            <v>0</v>
          </cell>
          <cell r="BR74">
            <v>0</v>
          </cell>
          <cell r="BS74">
            <v>0</v>
          </cell>
          <cell r="BT74">
            <v>0</v>
          </cell>
          <cell r="BU74">
            <v>0</v>
          </cell>
          <cell r="BV74">
            <v>0</v>
          </cell>
          <cell r="BW74" t="e">
            <v>#REF!</v>
          </cell>
          <cell r="BX74" t="b">
            <v>0</v>
          </cell>
          <cell r="BY74">
            <v>0.5</v>
          </cell>
          <cell r="BZ74">
            <v>0</v>
          </cell>
          <cell r="CA74">
            <v>0</v>
          </cell>
        </row>
        <row r="75">
          <cell r="M75">
            <v>29900123</v>
          </cell>
          <cell r="O75" t="str">
            <v>GAINE POLY 2,15X3,25</v>
          </cell>
          <cell r="AW75" t="str">
            <v>Pièce achetée</v>
          </cell>
          <cell r="AX75" t="e">
            <v>#REF!</v>
          </cell>
          <cell r="AY75" t="e">
            <v>#REF!</v>
          </cell>
          <cell r="AZ75">
            <v>0</v>
          </cell>
          <cell r="BA75" t="e">
            <v>#REF!</v>
          </cell>
          <cell r="BC75" t="str">
            <v/>
          </cell>
          <cell r="BL75">
            <v>0</v>
          </cell>
          <cell r="BM75">
            <v>0</v>
          </cell>
          <cell r="BN75">
            <v>0</v>
          </cell>
          <cell r="BO75">
            <v>0</v>
          </cell>
          <cell r="BP75">
            <v>0</v>
          </cell>
          <cell r="BQ75">
            <v>0</v>
          </cell>
          <cell r="BR75">
            <v>0</v>
          </cell>
          <cell r="BS75">
            <v>0</v>
          </cell>
          <cell r="BT75">
            <v>0</v>
          </cell>
          <cell r="BU75">
            <v>0</v>
          </cell>
          <cell r="BV75">
            <v>0</v>
          </cell>
          <cell r="BW75" t="e">
            <v>#REF!</v>
          </cell>
          <cell r="BX75" t="b">
            <v>0</v>
          </cell>
          <cell r="BY75">
            <v>0.5</v>
          </cell>
          <cell r="BZ75">
            <v>0</v>
          </cell>
          <cell r="CA75">
            <v>0</v>
          </cell>
        </row>
        <row r="76">
          <cell r="M76">
            <v>27801003</v>
          </cell>
          <cell r="O76" t="str">
            <v>RESSORT REC</v>
          </cell>
          <cell r="AX76" t="e">
            <v>#REF!</v>
          </cell>
          <cell r="AY76" t="e">
            <v>#REF!</v>
          </cell>
          <cell r="AZ76">
            <v>0</v>
          </cell>
          <cell r="BA76" t="e">
            <v>#REF!</v>
          </cell>
          <cell r="BC76" t="str">
            <v/>
          </cell>
          <cell r="BL76">
            <v>0</v>
          </cell>
          <cell r="BM76">
            <v>0</v>
          </cell>
          <cell r="BN76">
            <v>0</v>
          </cell>
          <cell r="BO76">
            <v>0</v>
          </cell>
          <cell r="BP76">
            <v>0</v>
          </cell>
          <cell r="BQ76">
            <v>0</v>
          </cell>
          <cell r="BR76">
            <v>0</v>
          </cell>
          <cell r="BS76">
            <v>0</v>
          </cell>
          <cell r="BT76">
            <v>0</v>
          </cell>
          <cell r="BU76">
            <v>0</v>
          </cell>
          <cell r="BV76">
            <v>0</v>
          </cell>
          <cell r="BW76" t="e">
            <v>#REF!</v>
          </cell>
          <cell r="BX76" t="b">
            <v>0</v>
          </cell>
          <cell r="BY76">
            <v>0.5</v>
          </cell>
          <cell r="BZ76">
            <v>0</v>
          </cell>
          <cell r="CA76">
            <v>0</v>
          </cell>
        </row>
        <row r="77">
          <cell r="M77">
            <v>28862012</v>
          </cell>
          <cell r="O77" t="str">
            <v>GOUP CYL 6X16 TREMPEE M6</v>
          </cell>
          <cell r="AX77" t="e">
            <v>#REF!</v>
          </cell>
          <cell r="AY77" t="e">
            <v>#REF!</v>
          </cell>
          <cell r="AZ77">
            <v>0</v>
          </cell>
          <cell r="BA77" t="e">
            <v>#REF!</v>
          </cell>
          <cell r="BC77" t="str">
            <v/>
          </cell>
          <cell r="BL77">
            <v>0</v>
          </cell>
          <cell r="BM77">
            <v>0</v>
          </cell>
          <cell r="BN77">
            <v>0</v>
          </cell>
          <cell r="BO77">
            <v>0</v>
          </cell>
          <cell r="BP77">
            <v>0</v>
          </cell>
          <cell r="BQ77">
            <v>0</v>
          </cell>
          <cell r="BR77">
            <v>0</v>
          </cell>
          <cell r="BS77">
            <v>0</v>
          </cell>
          <cell r="BT77">
            <v>0</v>
          </cell>
          <cell r="BU77">
            <v>0</v>
          </cell>
          <cell r="BV77">
            <v>0</v>
          </cell>
          <cell r="BW77" t="e">
            <v>#REF!</v>
          </cell>
          <cell r="BX77" t="b">
            <v>0</v>
          </cell>
          <cell r="BY77">
            <v>0.5</v>
          </cell>
          <cell r="BZ77">
            <v>0</v>
          </cell>
          <cell r="CA77">
            <v>0</v>
          </cell>
        </row>
        <row r="78">
          <cell r="M78">
            <v>62834023</v>
          </cell>
          <cell r="O78" t="str">
            <v>DELATEUR CARENA</v>
          </cell>
          <cell r="AX78" t="e">
            <v>#REF!</v>
          </cell>
          <cell r="AY78" t="e">
            <v>#REF!</v>
          </cell>
          <cell r="AZ78">
            <v>0</v>
          </cell>
          <cell r="BA78" t="e">
            <v>#REF!</v>
          </cell>
          <cell r="BC78" t="str">
            <v/>
          </cell>
          <cell r="BL78">
            <v>0</v>
          </cell>
          <cell r="BM78">
            <v>0</v>
          </cell>
          <cell r="BN78">
            <v>0</v>
          </cell>
          <cell r="BO78">
            <v>0</v>
          </cell>
          <cell r="BP78">
            <v>0</v>
          </cell>
          <cell r="BQ78">
            <v>0</v>
          </cell>
          <cell r="BR78">
            <v>0</v>
          </cell>
          <cell r="BS78">
            <v>0</v>
          </cell>
          <cell r="BT78">
            <v>0</v>
          </cell>
          <cell r="BU78">
            <v>0</v>
          </cell>
          <cell r="BV78">
            <v>0</v>
          </cell>
          <cell r="BW78" t="e">
            <v>#REF!</v>
          </cell>
          <cell r="BX78" t="b">
            <v>0</v>
          </cell>
          <cell r="BY78">
            <v>0.5</v>
          </cell>
          <cell r="BZ78">
            <v>0</v>
          </cell>
          <cell r="CA78">
            <v>0</v>
          </cell>
        </row>
        <row r="79">
          <cell r="M79">
            <v>62862038</v>
          </cell>
          <cell r="O79" t="str">
            <v>PENE 80 CARENA MILLIUM ATLANTI</v>
          </cell>
          <cell r="AX79" t="e">
            <v>#REF!</v>
          </cell>
          <cell r="AY79" t="e">
            <v>#REF!</v>
          </cell>
          <cell r="AZ79">
            <v>0</v>
          </cell>
          <cell r="BA79" t="e">
            <v>#REF!</v>
          </cell>
          <cell r="BC79" t="str">
            <v/>
          </cell>
          <cell r="BL79">
            <v>0</v>
          </cell>
          <cell r="BM79">
            <v>0</v>
          </cell>
          <cell r="BN79">
            <v>0</v>
          </cell>
          <cell r="BO79">
            <v>0</v>
          </cell>
          <cell r="BP79">
            <v>0</v>
          </cell>
          <cell r="BQ79">
            <v>0</v>
          </cell>
          <cell r="BR79">
            <v>0</v>
          </cell>
          <cell r="BS79">
            <v>0</v>
          </cell>
          <cell r="BT79">
            <v>0</v>
          </cell>
          <cell r="BU79">
            <v>0</v>
          </cell>
          <cell r="BV79">
            <v>0</v>
          </cell>
          <cell r="BW79" t="e">
            <v>#REF!</v>
          </cell>
          <cell r="BX79" t="b">
            <v>0</v>
          </cell>
          <cell r="BY79">
            <v>0.5</v>
          </cell>
          <cell r="BZ79">
            <v>0</v>
          </cell>
          <cell r="CA79">
            <v>0</v>
          </cell>
        </row>
        <row r="80">
          <cell r="M80">
            <v>28866008</v>
          </cell>
          <cell r="O80" t="str">
            <v>ROND LLU 10 ZINGUEE</v>
          </cell>
          <cell r="AX80" t="e">
            <v>#REF!</v>
          </cell>
          <cell r="AY80" t="e">
            <v>#REF!</v>
          </cell>
          <cell r="AZ80">
            <v>0</v>
          </cell>
          <cell r="BA80" t="e">
            <v>#REF!</v>
          </cell>
          <cell r="BC80" t="str">
            <v/>
          </cell>
          <cell r="BL80">
            <v>0</v>
          </cell>
          <cell r="BM80">
            <v>0</v>
          </cell>
          <cell r="BN80">
            <v>0</v>
          </cell>
          <cell r="BO80">
            <v>0</v>
          </cell>
          <cell r="BP80">
            <v>0</v>
          </cell>
          <cell r="BQ80">
            <v>0</v>
          </cell>
          <cell r="BR80">
            <v>0</v>
          </cell>
          <cell r="BS80">
            <v>0</v>
          </cell>
          <cell r="BT80">
            <v>0</v>
          </cell>
          <cell r="BU80">
            <v>0</v>
          </cell>
          <cell r="BV80">
            <v>0</v>
          </cell>
          <cell r="BW80" t="e">
            <v>#REF!</v>
          </cell>
          <cell r="BX80" t="b">
            <v>0</v>
          </cell>
          <cell r="BY80">
            <v>0.5</v>
          </cell>
          <cell r="BZ80">
            <v>0</v>
          </cell>
          <cell r="CA80">
            <v>0</v>
          </cell>
        </row>
        <row r="81">
          <cell r="M81">
            <v>28818280</v>
          </cell>
          <cell r="O81" t="str">
            <v>ROND ZU 12</v>
          </cell>
          <cell r="AX81" t="e">
            <v>#REF!</v>
          </cell>
          <cell r="AY81" t="e">
            <v>#REF!</v>
          </cell>
          <cell r="AZ81">
            <v>0</v>
          </cell>
          <cell r="BA81" t="e">
            <v>#REF!</v>
          </cell>
          <cell r="BC81" t="str">
            <v/>
          </cell>
          <cell r="BL81">
            <v>0</v>
          </cell>
          <cell r="BM81">
            <v>0</v>
          </cell>
          <cell r="BN81">
            <v>0</v>
          </cell>
          <cell r="BO81">
            <v>0</v>
          </cell>
          <cell r="BP81">
            <v>0</v>
          </cell>
          <cell r="BQ81">
            <v>0</v>
          </cell>
          <cell r="BR81">
            <v>0</v>
          </cell>
          <cell r="BS81">
            <v>0</v>
          </cell>
          <cell r="BT81">
            <v>0</v>
          </cell>
          <cell r="BU81">
            <v>0</v>
          </cell>
          <cell r="BV81">
            <v>0</v>
          </cell>
          <cell r="BW81" t="e">
            <v>#REF!</v>
          </cell>
          <cell r="BX81" t="b">
            <v>0</v>
          </cell>
          <cell r="BY81">
            <v>0.5</v>
          </cell>
          <cell r="BZ81">
            <v>0</v>
          </cell>
          <cell r="CA81">
            <v>0</v>
          </cell>
        </row>
        <row r="82">
          <cell r="M82">
            <v>28873014</v>
          </cell>
          <cell r="O82" t="str">
            <v>VIS HE,M10-20,AF,ZIBLEUE</v>
          </cell>
          <cell r="AX82" t="e">
            <v>#REF!</v>
          </cell>
          <cell r="AZ82">
            <v>0</v>
          </cell>
          <cell r="BA82">
            <v>0</v>
          </cell>
          <cell r="BC82" t="str">
            <v/>
          </cell>
          <cell r="BL82">
            <v>0</v>
          </cell>
          <cell r="BM82">
            <v>0</v>
          </cell>
          <cell r="BN82">
            <v>0</v>
          </cell>
          <cell r="BO82">
            <v>0</v>
          </cell>
          <cell r="BP82">
            <v>0</v>
          </cell>
          <cell r="BQ82">
            <v>0</v>
          </cell>
          <cell r="BR82">
            <v>0</v>
          </cell>
          <cell r="BS82">
            <v>0</v>
          </cell>
          <cell r="BT82">
            <v>0</v>
          </cell>
          <cell r="BU82">
            <v>0</v>
          </cell>
          <cell r="BV82">
            <v>0</v>
          </cell>
          <cell r="BW82">
            <v>0</v>
          </cell>
          <cell r="BX82" t="b">
            <v>0</v>
          </cell>
          <cell r="BY82">
            <v>0.5</v>
          </cell>
          <cell r="BZ82">
            <v>0</v>
          </cell>
          <cell r="CA82">
            <v>0</v>
          </cell>
        </row>
        <row r="83">
          <cell r="M83">
            <v>62899155</v>
          </cell>
          <cell r="O83" t="str">
            <v>TENDEUR FIL DELATEUR</v>
          </cell>
          <cell r="AX83" t="e">
            <v>#REF!</v>
          </cell>
          <cell r="AZ83">
            <v>0</v>
          </cell>
          <cell r="BA83">
            <v>0</v>
          </cell>
          <cell r="BC83" t="str">
            <v/>
          </cell>
          <cell r="BL83">
            <v>0</v>
          </cell>
          <cell r="BM83">
            <v>0</v>
          </cell>
          <cell r="BN83">
            <v>0</v>
          </cell>
          <cell r="BO83">
            <v>0</v>
          </cell>
          <cell r="BP83">
            <v>0</v>
          </cell>
          <cell r="BQ83">
            <v>0</v>
          </cell>
          <cell r="BR83">
            <v>0</v>
          </cell>
          <cell r="BS83">
            <v>0</v>
          </cell>
          <cell r="BT83">
            <v>0</v>
          </cell>
          <cell r="BU83">
            <v>0</v>
          </cell>
          <cell r="BV83">
            <v>0</v>
          </cell>
          <cell r="BW83">
            <v>0</v>
          </cell>
          <cell r="BX83" t="b">
            <v>0</v>
          </cell>
          <cell r="BY83">
            <v>0.5</v>
          </cell>
          <cell r="BZ83">
            <v>0</v>
          </cell>
          <cell r="CA83">
            <v>0</v>
          </cell>
        </row>
        <row r="84">
          <cell r="M84">
            <v>62470001</v>
          </cell>
          <cell r="O84" t="str">
            <v>POIGNEE MILLIUM</v>
          </cell>
          <cell r="AX84" t="e">
            <v>#REF!</v>
          </cell>
          <cell r="AZ84">
            <v>0</v>
          </cell>
          <cell r="BA84">
            <v>0</v>
          </cell>
          <cell r="BC84" t="str">
            <v/>
          </cell>
          <cell r="BL84">
            <v>0</v>
          </cell>
          <cell r="BM84">
            <v>0</v>
          </cell>
          <cell r="BN84">
            <v>0</v>
          </cell>
          <cell r="BO84">
            <v>0</v>
          </cell>
          <cell r="BP84">
            <v>0</v>
          </cell>
          <cell r="BQ84">
            <v>0</v>
          </cell>
          <cell r="BR84">
            <v>0</v>
          </cell>
          <cell r="BS84">
            <v>0</v>
          </cell>
          <cell r="BT84">
            <v>0</v>
          </cell>
          <cell r="BU84">
            <v>0</v>
          </cell>
          <cell r="BV84">
            <v>0</v>
          </cell>
          <cell r="BW84">
            <v>0</v>
          </cell>
          <cell r="BX84" t="b">
            <v>0</v>
          </cell>
          <cell r="BY84">
            <v>0.5</v>
          </cell>
          <cell r="BZ84">
            <v>0</v>
          </cell>
          <cell r="CA84">
            <v>0</v>
          </cell>
        </row>
        <row r="85">
          <cell r="M85">
            <v>62867022</v>
          </cell>
          <cell r="O85" t="str">
            <v>PLAQUE MANOEUVRE 40A160 D</v>
          </cell>
          <cell r="AX85" t="e">
            <v>#REF!</v>
          </cell>
          <cell r="AZ85">
            <v>0</v>
          </cell>
          <cell r="BA85">
            <v>0</v>
          </cell>
          <cell r="BC85" t="str">
            <v/>
          </cell>
          <cell r="BL85">
            <v>0</v>
          </cell>
          <cell r="BM85">
            <v>0</v>
          </cell>
          <cell r="BN85">
            <v>0</v>
          </cell>
          <cell r="BO85">
            <v>0</v>
          </cell>
          <cell r="BP85">
            <v>0</v>
          </cell>
          <cell r="BQ85">
            <v>0</v>
          </cell>
          <cell r="BR85">
            <v>0</v>
          </cell>
          <cell r="BS85">
            <v>0</v>
          </cell>
          <cell r="BT85">
            <v>0</v>
          </cell>
          <cell r="BU85">
            <v>0</v>
          </cell>
          <cell r="BV85">
            <v>0</v>
          </cell>
          <cell r="BW85">
            <v>0</v>
          </cell>
          <cell r="BX85" t="b">
            <v>0</v>
          </cell>
          <cell r="BY85">
            <v>0.5</v>
          </cell>
          <cell r="BZ85">
            <v>0</v>
          </cell>
          <cell r="CA85">
            <v>0</v>
          </cell>
        </row>
        <row r="86">
          <cell r="M86">
            <v>62967024</v>
          </cell>
          <cell r="O86" t="str">
            <v>PLA MAN 40A160 G628667022</v>
          </cell>
          <cell r="AX86" t="e">
            <v>#REF!</v>
          </cell>
          <cell r="AZ86">
            <v>0</v>
          </cell>
          <cell r="BA86">
            <v>0</v>
          </cell>
          <cell r="BC86" t="str">
            <v/>
          </cell>
          <cell r="BL86">
            <v>0</v>
          </cell>
          <cell r="BM86">
            <v>0</v>
          </cell>
          <cell r="BN86">
            <v>0</v>
          </cell>
          <cell r="BO86">
            <v>0</v>
          </cell>
          <cell r="BP86">
            <v>0</v>
          </cell>
          <cell r="BQ86">
            <v>0</v>
          </cell>
          <cell r="BR86">
            <v>0</v>
          </cell>
          <cell r="BS86">
            <v>0</v>
          </cell>
          <cell r="BT86">
            <v>0</v>
          </cell>
          <cell r="BU86">
            <v>0</v>
          </cell>
          <cell r="BV86">
            <v>0</v>
          </cell>
          <cell r="BW86">
            <v>0</v>
          </cell>
          <cell r="BX86" t="b">
            <v>0</v>
          </cell>
          <cell r="BY86">
            <v>0.5</v>
          </cell>
          <cell r="BZ86">
            <v>0</v>
          </cell>
          <cell r="CA86">
            <v>0</v>
          </cell>
        </row>
        <row r="87">
          <cell r="M87">
            <v>62809012</v>
          </cell>
          <cell r="O87" t="str">
            <v>BATEUSE SERRURE CARENA</v>
          </cell>
          <cell r="AX87" t="e">
            <v>#REF!</v>
          </cell>
          <cell r="AZ87">
            <v>0</v>
          </cell>
          <cell r="BA87">
            <v>0</v>
          </cell>
          <cell r="BC87" t="str">
            <v/>
          </cell>
          <cell r="BL87">
            <v>0</v>
          </cell>
          <cell r="BM87">
            <v>0</v>
          </cell>
          <cell r="BN87">
            <v>0</v>
          </cell>
          <cell r="BO87">
            <v>0</v>
          </cell>
          <cell r="BP87">
            <v>0</v>
          </cell>
          <cell r="BQ87">
            <v>0</v>
          </cell>
          <cell r="BR87">
            <v>0</v>
          </cell>
          <cell r="BS87">
            <v>0</v>
          </cell>
          <cell r="BT87">
            <v>0</v>
          </cell>
          <cell r="BU87">
            <v>0</v>
          </cell>
          <cell r="BV87">
            <v>0</v>
          </cell>
          <cell r="BW87">
            <v>0</v>
          </cell>
          <cell r="BX87" t="b">
            <v>0</v>
          </cell>
          <cell r="BY87">
            <v>0.5</v>
          </cell>
          <cell r="BZ87">
            <v>0</v>
          </cell>
          <cell r="CA87">
            <v>0</v>
          </cell>
        </row>
        <row r="88">
          <cell r="M88">
            <v>62909006</v>
          </cell>
          <cell r="O88" t="str">
            <v>BATTEUSE CARENA GAUCHE</v>
          </cell>
          <cell r="AX88" t="e">
            <v>#REF!</v>
          </cell>
          <cell r="AZ88">
            <v>0</v>
          </cell>
          <cell r="BA88">
            <v>0</v>
          </cell>
          <cell r="BC88" t="str">
            <v/>
          </cell>
          <cell r="BL88">
            <v>0</v>
          </cell>
          <cell r="BM88">
            <v>0</v>
          </cell>
          <cell r="BN88">
            <v>0</v>
          </cell>
          <cell r="BO88">
            <v>0</v>
          </cell>
          <cell r="BP88">
            <v>0</v>
          </cell>
          <cell r="BQ88">
            <v>0</v>
          </cell>
          <cell r="BR88">
            <v>0</v>
          </cell>
          <cell r="BS88">
            <v>0</v>
          </cell>
          <cell r="BT88">
            <v>0</v>
          </cell>
          <cell r="BU88">
            <v>0</v>
          </cell>
          <cell r="BV88">
            <v>0</v>
          </cell>
          <cell r="BW88">
            <v>0</v>
          </cell>
          <cell r="BX88" t="b">
            <v>0</v>
          </cell>
          <cell r="BY88">
            <v>0.5</v>
          </cell>
          <cell r="BZ88">
            <v>0</v>
          </cell>
          <cell r="CA88">
            <v>0</v>
          </cell>
        </row>
        <row r="89">
          <cell r="M89">
            <v>62888008</v>
          </cell>
          <cell r="O89" t="str">
            <v>VIS ENTRAINEMENT</v>
          </cell>
          <cell r="AX89" t="e">
            <v>#REF!</v>
          </cell>
          <cell r="AZ89">
            <v>0</v>
          </cell>
          <cell r="BA89">
            <v>0</v>
          </cell>
          <cell r="BC89" t="str">
            <v/>
          </cell>
          <cell r="BL89">
            <v>0</v>
          </cell>
          <cell r="BM89">
            <v>0</v>
          </cell>
          <cell r="BN89">
            <v>0</v>
          </cell>
          <cell r="BO89">
            <v>0</v>
          </cell>
          <cell r="BP89">
            <v>0</v>
          </cell>
          <cell r="BQ89">
            <v>0</v>
          </cell>
          <cell r="BR89">
            <v>0</v>
          </cell>
          <cell r="BS89">
            <v>0</v>
          </cell>
          <cell r="BT89">
            <v>0</v>
          </cell>
          <cell r="BU89">
            <v>0</v>
          </cell>
          <cell r="BV89">
            <v>0</v>
          </cell>
          <cell r="BW89">
            <v>0</v>
          </cell>
          <cell r="BX89" t="b">
            <v>0</v>
          </cell>
          <cell r="BY89">
            <v>0.5</v>
          </cell>
          <cell r="BZ89">
            <v>0</v>
          </cell>
          <cell r="CA89">
            <v>0</v>
          </cell>
        </row>
        <row r="90">
          <cell r="M90">
            <v>62880001</v>
          </cell>
          <cell r="O90" t="str">
            <v>GALET GUIDAGE CONDAMN</v>
          </cell>
          <cell r="AX90" t="e">
            <v>#REF!</v>
          </cell>
          <cell r="AZ90">
            <v>0</v>
          </cell>
          <cell r="BA90">
            <v>0</v>
          </cell>
          <cell r="BC90" t="str">
            <v/>
          </cell>
          <cell r="BL90">
            <v>0</v>
          </cell>
          <cell r="BM90">
            <v>0</v>
          </cell>
          <cell r="BN90">
            <v>0</v>
          </cell>
          <cell r="BO90">
            <v>0</v>
          </cell>
          <cell r="BP90">
            <v>0</v>
          </cell>
          <cell r="BQ90">
            <v>0</v>
          </cell>
          <cell r="BR90">
            <v>0</v>
          </cell>
          <cell r="BS90">
            <v>0</v>
          </cell>
          <cell r="BT90">
            <v>0</v>
          </cell>
          <cell r="BU90">
            <v>0</v>
          </cell>
          <cell r="BV90">
            <v>0</v>
          </cell>
          <cell r="BW90">
            <v>0</v>
          </cell>
          <cell r="BX90" t="b">
            <v>0</v>
          </cell>
          <cell r="BY90">
            <v>0.5</v>
          </cell>
          <cell r="BZ90">
            <v>0</v>
          </cell>
          <cell r="CA90">
            <v>0</v>
          </cell>
        </row>
        <row r="91">
          <cell r="M91">
            <v>62834018</v>
          </cell>
          <cell r="O91" t="str">
            <v>CONDAMNATION MANOEUVRE CARENA</v>
          </cell>
          <cell r="AX91" t="e">
            <v>#REF!</v>
          </cell>
          <cell r="AZ91">
            <v>0</v>
          </cell>
          <cell r="BA91">
            <v>0</v>
          </cell>
          <cell r="BC91" t="str">
            <v/>
          </cell>
          <cell r="BL91">
            <v>0</v>
          </cell>
          <cell r="BM91">
            <v>0</v>
          </cell>
          <cell r="BN91">
            <v>0</v>
          </cell>
          <cell r="BO91">
            <v>0</v>
          </cell>
          <cell r="BP91">
            <v>0</v>
          </cell>
          <cell r="BQ91">
            <v>0</v>
          </cell>
          <cell r="BR91">
            <v>0</v>
          </cell>
          <cell r="BS91">
            <v>0</v>
          </cell>
          <cell r="BT91">
            <v>0</v>
          </cell>
          <cell r="BU91">
            <v>0</v>
          </cell>
          <cell r="BV91">
            <v>0</v>
          </cell>
          <cell r="BW91">
            <v>0</v>
          </cell>
          <cell r="BX91" t="b">
            <v>0</v>
          </cell>
          <cell r="BY91">
            <v>0.5</v>
          </cell>
          <cell r="BZ91">
            <v>0</v>
          </cell>
          <cell r="CA91">
            <v>0</v>
          </cell>
        </row>
        <row r="92">
          <cell r="M92">
            <v>28881000</v>
          </cell>
          <cell r="O92" t="str">
            <v>CLIPS RAPID FRL 3403</v>
          </cell>
          <cell r="AX92" t="e">
            <v>#REF!</v>
          </cell>
          <cell r="AZ92">
            <v>0</v>
          </cell>
          <cell r="BA92">
            <v>0</v>
          </cell>
          <cell r="BC92" t="str">
            <v/>
          </cell>
          <cell r="BL92">
            <v>0</v>
          </cell>
          <cell r="BM92">
            <v>0</v>
          </cell>
          <cell r="BN92">
            <v>0</v>
          </cell>
          <cell r="BO92">
            <v>0</v>
          </cell>
          <cell r="BP92">
            <v>0</v>
          </cell>
          <cell r="BQ92">
            <v>0</v>
          </cell>
          <cell r="BR92">
            <v>0</v>
          </cell>
          <cell r="BS92">
            <v>0</v>
          </cell>
          <cell r="BT92">
            <v>0</v>
          </cell>
          <cell r="BU92">
            <v>0</v>
          </cell>
          <cell r="BV92">
            <v>0</v>
          </cell>
          <cell r="BW92">
            <v>0</v>
          </cell>
          <cell r="BX92" t="b">
            <v>0</v>
          </cell>
          <cell r="BY92">
            <v>0.5</v>
          </cell>
          <cell r="BZ92">
            <v>0</v>
          </cell>
          <cell r="CA92">
            <v>0</v>
          </cell>
        </row>
        <row r="93">
          <cell r="M93">
            <v>82813036</v>
          </cell>
          <cell r="O93" t="str">
            <v>OBTURATEUR SEPTEN M3B</v>
          </cell>
          <cell r="AX93" t="e">
            <v>#REF!</v>
          </cell>
          <cell r="AZ93">
            <v>0</v>
          </cell>
          <cell r="BA93">
            <v>0</v>
          </cell>
          <cell r="BC93" t="str">
            <v/>
          </cell>
          <cell r="BL93">
            <v>0</v>
          </cell>
          <cell r="BM93">
            <v>0</v>
          </cell>
          <cell r="BN93">
            <v>0</v>
          </cell>
          <cell r="BO93">
            <v>0</v>
          </cell>
          <cell r="BP93">
            <v>0</v>
          </cell>
          <cell r="BQ93">
            <v>0</v>
          </cell>
          <cell r="BR93">
            <v>0</v>
          </cell>
          <cell r="BS93">
            <v>0</v>
          </cell>
          <cell r="BT93">
            <v>0</v>
          </cell>
          <cell r="BU93">
            <v>0</v>
          </cell>
          <cell r="BV93">
            <v>0</v>
          </cell>
          <cell r="BW93">
            <v>0</v>
          </cell>
          <cell r="BX93" t="b">
            <v>0</v>
          </cell>
          <cell r="BY93">
            <v>0.5</v>
          </cell>
          <cell r="BZ93">
            <v>0</v>
          </cell>
          <cell r="CA93">
            <v>0</v>
          </cell>
        </row>
        <row r="94">
          <cell r="M94">
            <v>82434008</v>
          </cell>
          <cell r="O94" t="str">
            <v>COND MOTOVERROU PD M.D.P</v>
          </cell>
          <cell r="AX94" t="e">
            <v>#REF!</v>
          </cell>
          <cell r="AZ94">
            <v>0</v>
          </cell>
          <cell r="BA94">
            <v>0</v>
          </cell>
          <cell r="BC94" t="str">
            <v/>
          </cell>
          <cell r="BL94">
            <v>0</v>
          </cell>
          <cell r="BM94">
            <v>0</v>
          </cell>
          <cell r="BN94">
            <v>0</v>
          </cell>
          <cell r="BO94">
            <v>0</v>
          </cell>
          <cell r="BP94">
            <v>0</v>
          </cell>
          <cell r="BQ94">
            <v>0</v>
          </cell>
          <cell r="BR94">
            <v>0</v>
          </cell>
          <cell r="BS94">
            <v>0</v>
          </cell>
          <cell r="BT94">
            <v>0</v>
          </cell>
          <cell r="BU94">
            <v>0</v>
          </cell>
          <cell r="BV94">
            <v>0</v>
          </cell>
          <cell r="BW94">
            <v>0</v>
          </cell>
          <cell r="BX94" t="b">
            <v>0</v>
          </cell>
          <cell r="BY94">
            <v>0.5</v>
          </cell>
          <cell r="BZ94">
            <v>0</v>
          </cell>
          <cell r="CA94">
            <v>0</v>
          </cell>
        </row>
        <row r="95">
          <cell r="M95">
            <v>82434009</v>
          </cell>
          <cell r="O95" t="str">
            <v>COND MOTOVERROU PG M.D.P</v>
          </cell>
          <cell r="AX95" t="e">
            <v>#REF!</v>
          </cell>
          <cell r="AZ95">
            <v>0</v>
          </cell>
          <cell r="BA95">
            <v>0</v>
          </cell>
          <cell r="BC95" t="str">
            <v/>
          </cell>
          <cell r="BL95">
            <v>0</v>
          </cell>
          <cell r="BM95">
            <v>0</v>
          </cell>
          <cell r="BN95">
            <v>0</v>
          </cell>
          <cell r="BO95">
            <v>0</v>
          </cell>
          <cell r="BP95">
            <v>0</v>
          </cell>
          <cell r="BQ95">
            <v>0</v>
          </cell>
          <cell r="BR95">
            <v>0</v>
          </cell>
          <cell r="BS95">
            <v>0</v>
          </cell>
          <cell r="BT95">
            <v>0</v>
          </cell>
          <cell r="BU95">
            <v>0</v>
          </cell>
          <cell r="BV95">
            <v>0</v>
          </cell>
          <cell r="BW95">
            <v>0</v>
          </cell>
          <cell r="BX95" t="b">
            <v>0</v>
          </cell>
          <cell r="BY95">
            <v>0.5</v>
          </cell>
          <cell r="BZ95">
            <v>0</v>
          </cell>
          <cell r="CA95">
            <v>0</v>
          </cell>
        </row>
        <row r="96">
          <cell r="M96">
            <v>85448011</v>
          </cell>
          <cell r="O96" t="str">
            <v>COND BASSE S/G 6880 CL I A III</v>
          </cell>
          <cell r="AX96" t="e">
            <v>#REF!</v>
          </cell>
          <cell r="AZ96">
            <v>0</v>
          </cell>
          <cell r="BA96">
            <v>0</v>
          </cell>
          <cell r="BC96" t="str">
            <v/>
          </cell>
          <cell r="BL96">
            <v>0</v>
          </cell>
          <cell r="BM96">
            <v>0</v>
          </cell>
          <cell r="BN96">
            <v>0</v>
          </cell>
          <cell r="BO96">
            <v>0</v>
          </cell>
          <cell r="BP96">
            <v>0</v>
          </cell>
          <cell r="BQ96">
            <v>0</v>
          </cell>
          <cell r="BR96">
            <v>0</v>
          </cell>
          <cell r="BS96">
            <v>0</v>
          </cell>
          <cell r="BT96">
            <v>0</v>
          </cell>
          <cell r="BU96">
            <v>0</v>
          </cell>
          <cell r="BV96">
            <v>0</v>
          </cell>
          <cell r="BW96">
            <v>0</v>
          </cell>
          <cell r="BX96" t="b">
            <v>0</v>
          </cell>
          <cell r="BY96">
            <v>0.5</v>
          </cell>
          <cell r="BZ96">
            <v>0</v>
          </cell>
          <cell r="CA96">
            <v>0</v>
          </cell>
        </row>
        <row r="97">
          <cell r="M97">
            <v>8</v>
          </cell>
          <cell r="O97" t="str">
            <v>COND BASSE G S/G 6880 CL I A III</v>
          </cell>
          <cell r="AX97" t="e">
            <v>#REF!</v>
          </cell>
          <cell r="AZ97">
            <v>0</v>
          </cell>
          <cell r="BA97">
            <v>0</v>
          </cell>
          <cell r="BC97" t="str">
            <v/>
          </cell>
          <cell r="BL97">
            <v>0</v>
          </cell>
          <cell r="BM97">
            <v>0</v>
          </cell>
          <cell r="BN97">
            <v>0</v>
          </cell>
          <cell r="BO97">
            <v>0</v>
          </cell>
          <cell r="BP97">
            <v>0</v>
          </cell>
          <cell r="BQ97">
            <v>0</v>
          </cell>
          <cell r="BR97">
            <v>0</v>
          </cell>
          <cell r="BS97">
            <v>0</v>
          </cell>
          <cell r="BT97">
            <v>0</v>
          </cell>
          <cell r="BU97">
            <v>0</v>
          </cell>
          <cell r="BV97">
            <v>0</v>
          </cell>
          <cell r="BW97">
            <v>0</v>
          </cell>
          <cell r="BX97" t="b">
            <v>0</v>
          </cell>
          <cell r="BY97">
            <v>0.5</v>
          </cell>
          <cell r="BZ97">
            <v>0</v>
          </cell>
          <cell r="CA97">
            <v>0</v>
          </cell>
        </row>
        <row r="98">
          <cell r="M98">
            <v>82474174</v>
          </cell>
          <cell r="O98" t="str">
            <v>CAPOT PROTECT.BS MXB S/G6880</v>
          </cell>
          <cell r="AX98" t="e">
            <v>#REF!</v>
          </cell>
          <cell r="AZ98">
            <v>0</v>
          </cell>
          <cell r="BA98">
            <v>0</v>
          </cell>
          <cell r="BC98" t="str">
            <v/>
          </cell>
          <cell r="BL98">
            <v>0</v>
          </cell>
          <cell r="BM98">
            <v>0</v>
          </cell>
          <cell r="BN98">
            <v>0</v>
          </cell>
          <cell r="BO98">
            <v>0</v>
          </cell>
          <cell r="BP98">
            <v>0</v>
          </cell>
          <cell r="BQ98">
            <v>0</v>
          </cell>
          <cell r="BR98">
            <v>0</v>
          </cell>
          <cell r="BS98">
            <v>0</v>
          </cell>
          <cell r="BT98">
            <v>0</v>
          </cell>
          <cell r="BU98">
            <v>0</v>
          </cell>
          <cell r="BV98">
            <v>0</v>
          </cell>
          <cell r="BW98">
            <v>0</v>
          </cell>
          <cell r="BX98" t="b">
            <v>0</v>
          </cell>
          <cell r="BY98">
            <v>0.5</v>
          </cell>
          <cell r="BZ98">
            <v>0</v>
          </cell>
          <cell r="CA98">
            <v>0</v>
          </cell>
        </row>
        <row r="99">
          <cell r="M99">
            <v>21600011</v>
          </cell>
          <cell r="O99" t="str">
            <v>CABLE DELATEUR</v>
          </cell>
          <cell r="AX99" t="e">
            <v>#REF!</v>
          </cell>
          <cell r="AZ99">
            <v>0</v>
          </cell>
          <cell r="BA99">
            <v>0</v>
          </cell>
          <cell r="BC99" t="str">
            <v/>
          </cell>
          <cell r="BL99">
            <v>0</v>
          </cell>
          <cell r="BM99">
            <v>0</v>
          </cell>
          <cell r="BN99">
            <v>0</v>
          </cell>
          <cell r="BO99">
            <v>0</v>
          </cell>
          <cell r="BP99">
            <v>0</v>
          </cell>
          <cell r="BQ99">
            <v>0</v>
          </cell>
          <cell r="BR99">
            <v>0</v>
          </cell>
          <cell r="BS99">
            <v>0</v>
          </cell>
          <cell r="BT99">
            <v>0</v>
          </cell>
          <cell r="BU99">
            <v>0</v>
          </cell>
          <cell r="BV99">
            <v>0</v>
          </cell>
          <cell r="BW99">
            <v>0</v>
          </cell>
          <cell r="BX99" t="b">
            <v>0</v>
          </cell>
          <cell r="BY99">
            <v>0.5</v>
          </cell>
          <cell r="BZ99">
            <v>0</v>
          </cell>
          <cell r="CA99">
            <v>0</v>
          </cell>
        </row>
        <row r="100">
          <cell r="M100">
            <v>28872036</v>
          </cell>
          <cell r="O100" t="str">
            <v>VIS AHC,M12-12,ZINGUEE</v>
          </cell>
          <cell r="AX100" t="e">
            <v>#REF!</v>
          </cell>
          <cell r="AZ100">
            <v>0</v>
          </cell>
          <cell r="BA100">
            <v>0</v>
          </cell>
          <cell r="BC100" t="str">
            <v/>
          </cell>
          <cell r="BL100">
            <v>0</v>
          </cell>
          <cell r="BM100">
            <v>0</v>
          </cell>
          <cell r="BN100">
            <v>0</v>
          </cell>
          <cell r="BO100">
            <v>0</v>
          </cell>
          <cell r="BP100">
            <v>0</v>
          </cell>
          <cell r="BQ100">
            <v>0</v>
          </cell>
          <cell r="BR100">
            <v>0</v>
          </cell>
          <cell r="BS100">
            <v>0</v>
          </cell>
          <cell r="BT100">
            <v>0</v>
          </cell>
          <cell r="BU100">
            <v>0</v>
          </cell>
          <cell r="BV100">
            <v>0</v>
          </cell>
          <cell r="BW100">
            <v>0</v>
          </cell>
          <cell r="BX100" t="b">
            <v>0</v>
          </cell>
          <cell r="BY100">
            <v>0.5</v>
          </cell>
          <cell r="BZ100">
            <v>0</v>
          </cell>
          <cell r="CA100">
            <v>0</v>
          </cell>
        </row>
        <row r="101">
          <cell r="M101">
            <v>28873015</v>
          </cell>
          <cell r="O101" t="str">
            <v>VIS CBLX,M5-16,AF,ZIBLEUE</v>
          </cell>
          <cell r="AX101" t="e">
            <v>#REF!</v>
          </cell>
          <cell r="AY101" t="e">
            <v>#REF!</v>
          </cell>
          <cell r="AZ101">
            <v>0</v>
          </cell>
          <cell r="BA101" t="e">
            <v>#REF!</v>
          </cell>
          <cell r="BC101" t="str">
            <v/>
          </cell>
          <cell r="BL101">
            <v>0</v>
          </cell>
          <cell r="BM101">
            <v>0</v>
          </cell>
          <cell r="BN101">
            <v>0</v>
          </cell>
          <cell r="BO101">
            <v>0</v>
          </cell>
          <cell r="BP101">
            <v>0</v>
          </cell>
          <cell r="BQ101">
            <v>0</v>
          </cell>
          <cell r="BR101">
            <v>0</v>
          </cell>
          <cell r="BS101">
            <v>0</v>
          </cell>
          <cell r="BT101">
            <v>0</v>
          </cell>
          <cell r="BU101">
            <v>0</v>
          </cell>
          <cell r="BV101">
            <v>0</v>
          </cell>
          <cell r="BW101" t="e">
            <v>#REF!</v>
          </cell>
          <cell r="BX101" t="b">
            <v>0</v>
          </cell>
          <cell r="BY101">
            <v>0.5</v>
          </cell>
          <cell r="BZ101">
            <v>0</v>
          </cell>
          <cell r="CA101">
            <v>0</v>
          </cell>
        </row>
        <row r="102">
          <cell r="M102">
            <v>28873013</v>
          </cell>
          <cell r="O102" t="str">
            <v>VIS CBLX,M5-10,AF,ZIBLEUE</v>
          </cell>
          <cell r="AX102" t="e">
            <v>#REF!</v>
          </cell>
          <cell r="AY102" t="e">
            <v>#REF!</v>
          </cell>
          <cell r="AZ102">
            <v>0</v>
          </cell>
          <cell r="BA102" t="e">
            <v>#REF!</v>
          </cell>
          <cell r="BC102" t="str">
            <v/>
          </cell>
          <cell r="BL102">
            <v>0</v>
          </cell>
          <cell r="BM102">
            <v>0</v>
          </cell>
          <cell r="BN102">
            <v>0</v>
          </cell>
          <cell r="BO102">
            <v>0</v>
          </cell>
          <cell r="BP102">
            <v>0</v>
          </cell>
          <cell r="BQ102">
            <v>0</v>
          </cell>
          <cell r="BR102">
            <v>0</v>
          </cell>
          <cell r="BS102">
            <v>0</v>
          </cell>
          <cell r="BT102">
            <v>0</v>
          </cell>
          <cell r="BU102">
            <v>0</v>
          </cell>
          <cell r="BV102">
            <v>0</v>
          </cell>
          <cell r="BW102" t="e">
            <v>#REF!</v>
          </cell>
          <cell r="BX102" t="b">
            <v>0</v>
          </cell>
          <cell r="BY102">
            <v>0.5</v>
          </cell>
          <cell r="BZ102">
            <v>0</v>
          </cell>
          <cell r="CA102">
            <v>0</v>
          </cell>
        </row>
        <row r="103">
          <cell r="M103">
            <v>28874008</v>
          </cell>
          <cell r="O103" t="str">
            <v>VIS CBLX,M4-10,AF,ZIBLEUE</v>
          </cell>
          <cell r="AX103" t="e">
            <v>#REF!</v>
          </cell>
          <cell r="AY103" t="e">
            <v>#REF!</v>
          </cell>
          <cell r="AZ103">
            <v>0</v>
          </cell>
          <cell r="BA103" t="e">
            <v>#REF!</v>
          </cell>
          <cell r="BC103" t="str">
            <v/>
          </cell>
          <cell r="BL103">
            <v>0</v>
          </cell>
          <cell r="BM103">
            <v>0</v>
          </cell>
          <cell r="BN103">
            <v>0</v>
          </cell>
          <cell r="BO103">
            <v>0</v>
          </cell>
          <cell r="BP103">
            <v>0</v>
          </cell>
          <cell r="BQ103">
            <v>0</v>
          </cell>
          <cell r="BR103">
            <v>0</v>
          </cell>
          <cell r="BS103">
            <v>0</v>
          </cell>
          <cell r="BT103">
            <v>0</v>
          </cell>
          <cell r="BU103">
            <v>0</v>
          </cell>
          <cell r="BV103">
            <v>0</v>
          </cell>
          <cell r="BW103" t="e">
            <v>#REF!</v>
          </cell>
          <cell r="BX103" t="b">
            <v>0</v>
          </cell>
          <cell r="BY103">
            <v>0.5</v>
          </cell>
          <cell r="BZ103">
            <v>0</v>
          </cell>
          <cell r="CA103">
            <v>0</v>
          </cell>
        </row>
        <row r="104">
          <cell r="M104">
            <v>62565007</v>
          </cell>
          <cell r="O104" t="str">
            <v>PILI.SUPL.SERR (18041651)MT</v>
          </cell>
          <cell r="AX104" t="e">
            <v>#REF!</v>
          </cell>
          <cell r="AY104" t="e">
            <v>#REF!</v>
          </cell>
          <cell r="AZ104">
            <v>0</v>
          </cell>
          <cell r="BA104" t="e">
            <v>#REF!</v>
          </cell>
          <cell r="BC104" t="str">
            <v/>
          </cell>
          <cell r="BL104">
            <v>0</v>
          </cell>
          <cell r="BM104">
            <v>0</v>
          </cell>
          <cell r="BN104">
            <v>0</v>
          </cell>
          <cell r="BO104">
            <v>0</v>
          </cell>
          <cell r="BP104">
            <v>0</v>
          </cell>
          <cell r="BQ104">
            <v>0</v>
          </cell>
          <cell r="BR104">
            <v>0</v>
          </cell>
          <cell r="BS104">
            <v>0</v>
          </cell>
          <cell r="BT104">
            <v>0</v>
          </cell>
          <cell r="BU104">
            <v>0</v>
          </cell>
          <cell r="BV104">
            <v>0</v>
          </cell>
          <cell r="BW104" t="e">
            <v>#REF!</v>
          </cell>
          <cell r="BX104" t="b">
            <v>0</v>
          </cell>
          <cell r="BY104">
            <v>0.5</v>
          </cell>
          <cell r="BZ104">
            <v>0</v>
          </cell>
          <cell r="CA104">
            <v>0</v>
          </cell>
        </row>
        <row r="105">
          <cell r="M105">
            <v>62565005</v>
          </cell>
          <cell r="O105" t="str">
            <v>PIL.FIL DEL. (18041652)MT</v>
          </cell>
          <cell r="AX105" t="e">
            <v>#REF!</v>
          </cell>
          <cell r="AY105" t="e">
            <v>#REF!</v>
          </cell>
          <cell r="AZ105">
            <v>0</v>
          </cell>
          <cell r="BA105" t="e">
            <v>#REF!</v>
          </cell>
          <cell r="BC105" t="str">
            <v/>
          </cell>
          <cell r="BL105">
            <v>0</v>
          </cell>
          <cell r="BM105">
            <v>0</v>
          </cell>
          <cell r="BN105">
            <v>0</v>
          </cell>
          <cell r="BO105">
            <v>0</v>
          </cell>
          <cell r="BP105">
            <v>0</v>
          </cell>
          <cell r="BQ105">
            <v>0</v>
          </cell>
          <cell r="BR105">
            <v>0</v>
          </cell>
          <cell r="BS105">
            <v>0</v>
          </cell>
          <cell r="BT105">
            <v>0</v>
          </cell>
          <cell r="BU105">
            <v>0</v>
          </cell>
          <cell r="BV105">
            <v>0</v>
          </cell>
          <cell r="BW105" t="e">
            <v>#REF!</v>
          </cell>
          <cell r="BX105" t="b">
            <v>0</v>
          </cell>
          <cell r="BY105">
            <v>0.5</v>
          </cell>
          <cell r="BZ105">
            <v>0</v>
          </cell>
          <cell r="CA105">
            <v>0</v>
          </cell>
        </row>
        <row r="106">
          <cell r="M106">
            <v>28824215</v>
          </cell>
          <cell r="O106" t="str">
            <v>VIS CHC,M5-35,8.8,noire</v>
          </cell>
          <cell r="AX106" t="e">
            <v>#REF!</v>
          </cell>
          <cell r="AY106" t="e">
            <v>#REF!</v>
          </cell>
          <cell r="AZ106">
            <v>0</v>
          </cell>
          <cell r="BA106" t="e">
            <v>#REF!</v>
          </cell>
          <cell r="BC106" t="str">
            <v/>
          </cell>
          <cell r="BL106">
            <v>0</v>
          </cell>
          <cell r="BM106">
            <v>0</v>
          </cell>
          <cell r="BN106">
            <v>0</v>
          </cell>
          <cell r="BO106">
            <v>0</v>
          </cell>
          <cell r="BP106">
            <v>0</v>
          </cell>
          <cell r="BQ106">
            <v>0</v>
          </cell>
          <cell r="BR106">
            <v>0</v>
          </cell>
          <cell r="BS106">
            <v>0</v>
          </cell>
          <cell r="BT106">
            <v>0</v>
          </cell>
          <cell r="BU106">
            <v>0</v>
          </cell>
          <cell r="BV106">
            <v>0</v>
          </cell>
          <cell r="BW106" t="e">
            <v>#REF!</v>
          </cell>
          <cell r="BX106" t="b">
            <v>0</v>
          </cell>
          <cell r="BY106">
            <v>0.5</v>
          </cell>
          <cell r="BZ106">
            <v>0</v>
          </cell>
          <cell r="CA106">
            <v>0</v>
          </cell>
        </row>
        <row r="107">
          <cell r="M107">
            <v>21500140</v>
          </cell>
          <cell r="O107" t="str">
            <v>BUTEE PLATE NOIRE 3M SJ5012</v>
          </cell>
          <cell r="AX107" t="e">
            <v>#REF!</v>
          </cell>
          <cell r="AY107" t="e">
            <v>#REF!</v>
          </cell>
          <cell r="AZ107">
            <v>0</v>
          </cell>
          <cell r="BA107" t="e">
            <v>#REF!</v>
          </cell>
          <cell r="BC107" t="str">
            <v/>
          </cell>
          <cell r="BL107">
            <v>0</v>
          </cell>
          <cell r="BM107">
            <v>0</v>
          </cell>
          <cell r="BN107">
            <v>0</v>
          </cell>
          <cell r="BO107">
            <v>0</v>
          </cell>
          <cell r="BP107">
            <v>0</v>
          </cell>
          <cell r="BQ107">
            <v>0</v>
          </cell>
          <cell r="BR107">
            <v>0</v>
          </cell>
          <cell r="BS107">
            <v>0</v>
          </cell>
          <cell r="BT107">
            <v>0</v>
          </cell>
          <cell r="BU107">
            <v>0</v>
          </cell>
          <cell r="BV107">
            <v>0</v>
          </cell>
          <cell r="BW107" t="e">
            <v>#REF!</v>
          </cell>
          <cell r="BX107" t="b">
            <v>0</v>
          </cell>
          <cell r="BY107">
            <v>0.5</v>
          </cell>
          <cell r="BZ107">
            <v>0</v>
          </cell>
          <cell r="CA107">
            <v>0</v>
          </cell>
        </row>
        <row r="108">
          <cell r="M108">
            <v>62883032</v>
          </cell>
          <cell r="O108" t="str">
            <v>SUPPORT CONTACT CAISSE</v>
          </cell>
          <cell r="AX108" t="e">
            <v>#REF!</v>
          </cell>
          <cell r="AY108" t="e">
            <v>#REF!</v>
          </cell>
          <cell r="AZ108">
            <v>0</v>
          </cell>
          <cell r="BA108" t="e">
            <v>#REF!</v>
          </cell>
          <cell r="BC108" t="str">
            <v/>
          </cell>
          <cell r="BL108">
            <v>0</v>
          </cell>
          <cell r="BM108">
            <v>0</v>
          </cell>
          <cell r="BN108">
            <v>0</v>
          </cell>
          <cell r="BO108">
            <v>0</v>
          </cell>
          <cell r="BP108">
            <v>0</v>
          </cell>
          <cell r="BQ108">
            <v>0</v>
          </cell>
          <cell r="BR108">
            <v>0</v>
          </cell>
          <cell r="BS108">
            <v>0</v>
          </cell>
          <cell r="BT108">
            <v>0</v>
          </cell>
          <cell r="BU108">
            <v>0</v>
          </cell>
          <cell r="BV108">
            <v>0</v>
          </cell>
          <cell r="BW108" t="e">
            <v>#REF!</v>
          </cell>
          <cell r="BX108" t="b">
            <v>0</v>
          </cell>
          <cell r="BY108">
            <v>0.5</v>
          </cell>
          <cell r="BZ108">
            <v>0</v>
          </cell>
          <cell r="CA108">
            <v>0</v>
          </cell>
        </row>
        <row r="109">
          <cell r="M109">
            <v>62802001</v>
          </cell>
          <cell r="O109" t="str">
            <v>CONTACT MAGN DC101 PORTE</v>
          </cell>
          <cell r="AX109" t="e">
            <v>#REF!</v>
          </cell>
          <cell r="AY109" t="e">
            <v>#REF!</v>
          </cell>
          <cell r="AZ109">
            <v>0</v>
          </cell>
          <cell r="BA109" t="e">
            <v>#REF!</v>
          </cell>
          <cell r="BC109" t="str">
            <v/>
          </cell>
          <cell r="BL109">
            <v>0</v>
          </cell>
          <cell r="BM109">
            <v>0</v>
          </cell>
          <cell r="BN109">
            <v>0</v>
          </cell>
          <cell r="BO109">
            <v>0</v>
          </cell>
          <cell r="BP109">
            <v>0</v>
          </cell>
          <cell r="BQ109">
            <v>0</v>
          </cell>
          <cell r="BR109">
            <v>0</v>
          </cell>
          <cell r="BS109">
            <v>0</v>
          </cell>
          <cell r="BT109">
            <v>0</v>
          </cell>
          <cell r="BU109">
            <v>0</v>
          </cell>
          <cell r="BV109">
            <v>0</v>
          </cell>
          <cell r="BW109" t="e">
            <v>#REF!</v>
          </cell>
          <cell r="BX109" t="b">
            <v>0</v>
          </cell>
          <cell r="BY109">
            <v>0.5</v>
          </cell>
          <cell r="BZ109">
            <v>0</v>
          </cell>
          <cell r="CA109">
            <v>0</v>
          </cell>
        </row>
        <row r="110">
          <cell r="M110">
            <v>52855802</v>
          </cell>
          <cell r="O110" t="str">
            <v>COLLIER SERRAGE DMAX:35MM</v>
          </cell>
          <cell r="AX110" t="e">
            <v>#REF!</v>
          </cell>
          <cell r="AY110" t="e">
            <v>#REF!</v>
          </cell>
          <cell r="AZ110">
            <v>0</v>
          </cell>
          <cell r="BA110" t="e">
            <v>#REF!</v>
          </cell>
          <cell r="BC110" t="str">
            <v/>
          </cell>
          <cell r="BL110">
            <v>0</v>
          </cell>
          <cell r="BM110">
            <v>0</v>
          </cell>
          <cell r="BN110">
            <v>0</v>
          </cell>
          <cell r="BO110">
            <v>0</v>
          </cell>
          <cell r="BP110">
            <v>0</v>
          </cell>
          <cell r="BQ110">
            <v>0</v>
          </cell>
          <cell r="BR110">
            <v>0</v>
          </cell>
          <cell r="BS110">
            <v>0</v>
          </cell>
          <cell r="BT110">
            <v>0</v>
          </cell>
          <cell r="BU110">
            <v>0</v>
          </cell>
          <cell r="BV110">
            <v>0</v>
          </cell>
          <cell r="BW110" t="e">
            <v>#REF!</v>
          </cell>
          <cell r="BX110" t="b">
            <v>0</v>
          </cell>
          <cell r="BY110">
            <v>0.5</v>
          </cell>
          <cell r="BZ110">
            <v>0</v>
          </cell>
          <cell r="CA110">
            <v>0</v>
          </cell>
        </row>
        <row r="111">
          <cell r="M111">
            <v>29930043</v>
          </cell>
          <cell r="O111" t="str">
            <v>ADHESIF NITO4392LARG25</v>
          </cell>
          <cell r="AX111" t="e">
            <v>#REF!</v>
          </cell>
          <cell r="AY111" t="e">
            <v>#REF!</v>
          </cell>
          <cell r="AZ111">
            <v>0</v>
          </cell>
          <cell r="BA111" t="e">
            <v>#REF!</v>
          </cell>
          <cell r="BC111" t="str">
            <v/>
          </cell>
          <cell r="BL111">
            <v>0</v>
          </cell>
          <cell r="BM111">
            <v>0</v>
          </cell>
          <cell r="BN111">
            <v>0</v>
          </cell>
          <cell r="BO111">
            <v>0</v>
          </cell>
          <cell r="BP111">
            <v>0</v>
          </cell>
          <cell r="BQ111">
            <v>0</v>
          </cell>
          <cell r="BR111">
            <v>0</v>
          </cell>
          <cell r="BS111">
            <v>0</v>
          </cell>
          <cell r="BT111">
            <v>0</v>
          </cell>
          <cell r="BU111">
            <v>0</v>
          </cell>
          <cell r="BV111">
            <v>0</v>
          </cell>
          <cell r="BW111" t="e">
            <v>#REF!</v>
          </cell>
          <cell r="BX111" t="b">
            <v>0</v>
          </cell>
          <cell r="BY111">
            <v>0.5</v>
          </cell>
          <cell r="BZ111">
            <v>0</v>
          </cell>
          <cell r="CA111">
            <v>0</v>
          </cell>
        </row>
        <row r="112">
          <cell r="M112">
            <v>28824050</v>
          </cell>
          <cell r="O112" t="str">
            <v>VIS CHC,M5-10,8.8,ZINGUE BLANC</v>
          </cell>
          <cell r="AX112" t="e">
            <v>#REF!</v>
          </cell>
          <cell r="AY112" t="e">
            <v>#REF!</v>
          </cell>
          <cell r="AZ112">
            <v>0</v>
          </cell>
          <cell r="BA112" t="e">
            <v>#REF!</v>
          </cell>
          <cell r="BC112" t="str">
            <v/>
          </cell>
          <cell r="BL112">
            <v>0</v>
          </cell>
          <cell r="BM112">
            <v>0</v>
          </cell>
          <cell r="BN112">
            <v>0</v>
          </cell>
          <cell r="BO112">
            <v>0</v>
          </cell>
          <cell r="BP112">
            <v>0</v>
          </cell>
          <cell r="BQ112">
            <v>0</v>
          </cell>
          <cell r="BR112">
            <v>0</v>
          </cell>
          <cell r="BS112">
            <v>0</v>
          </cell>
          <cell r="BT112">
            <v>0</v>
          </cell>
          <cell r="BU112">
            <v>0</v>
          </cell>
          <cell r="BV112">
            <v>0</v>
          </cell>
          <cell r="BW112" t="e">
            <v>#REF!</v>
          </cell>
          <cell r="BX112" t="b">
            <v>0</v>
          </cell>
          <cell r="BY112">
            <v>0.5</v>
          </cell>
          <cell r="BZ112">
            <v>0</v>
          </cell>
          <cell r="CA112">
            <v>0</v>
          </cell>
        </row>
        <row r="113">
          <cell r="M113">
            <v>28825520</v>
          </cell>
          <cell r="O113" t="str">
            <v>VIS FX,M3-8,AF,ZIBLEUE</v>
          </cell>
          <cell r="AX113" t="e">
            <v>#REF!</v>
          </cell>
          <cell r="AY113" t="e">
            <v>#REF!</v>
          </cell>
          <cell r="AZ113">
            <v>0</v>
          </cell>
          <cell r="BA113" t="e">
            <v>#REF!</v>
          </cell>
          <cell r="BC113" t="str">
            <v/>
          </cell>
          <cell r="BL113">
            <v>0</v>
          </cell>
          <cell r="BM113">
            <v>0</v>
          </cell>
          <cell r="BN113">
            <v>0</v>
          </cell>
          <cell r="BO113">
            <v>0</v>
          </cell>
          <cell r="BP113">
            <v>0</v>
          </cell>
          <cell r="BQ113">
            <v>0</v>
          </cell>
          <cell r="BR113">
            <v>0</v>
          </cell>
          <cell r="BS113">
            <v>0</v>
          </cell>
          <cell r="BT113">
            <v>0</v>
          </cell>
          <cell r="BU113">
            <v>0</v>
          </cell>
          <cell r="BV113">
            <v>0</v>
          </cell>
          <cell r="BW113" t="e">
            <v>#REF!</v>
          </cell>
          <cell r="BX113" t="b">
            <v>0</v>
          </cell>
          <cell r="BY113">
            <v>0.5</v>
          </cell>
          <cell r="BZ113">
            <v>0</v>
          </cell>
          <cell r="CA113">
            <v>0</v>
          </cell>
        </row>
        <row r="114">
          <cell r="M114">
            <v>29910236</v>
          </cell>
          <cell r="O114" t="str">
            <v>CAVALIER ADHESIF ACCO2</v>
          </cell>
          <cell r="AX114" t="e">
            <v>#REF!</v>
          </cell>
          <cell r="AY114" t="e">
            <v>#REF!</v>
          </cell>
          <cell r="AZ114">
            <v>0</v>
          </cell>
          <cell r="BA114" t="e">
            <v>#REF!</v>
          </cell>
          <cell r="BC114" t="str">
            <v/>
          </cell>
          <cell r="BL114">
            <v>0</v>
          </cell>
          <cell r="BM114">
            <v>0</v>
          </cell>
          <cell r="BN114">
            <v>0</v>
          </cell>
          <cell r="BO114">
            <v>0</v>
          </cell>
          <cell r="BP114">
            <v>0</v>
          </cell>
          <cell r="BQ114">
            <v>0</v>
          </cell>
          <cell r="BR114">
            <v>0</v>
          </cell>
          <cell r="BS114">
            <v>0</v>
          </cell>
          <cell r="BT114">
            <v>0</v>
          </cell>
          <cell r="BU114">
            <v>0</v>
          </cell>
          <cell r="BV114">
            <v>0</v>
          </cell>
          <cell r="BW114" t="e">
            <v>#REF!</v>
          </cell>
          <cell r="BX114" t="b">
            <v>0</v>
          </cell>
          <cell r="BY114">
            <v>0.5</v>
          </cell>
          <cell r="BZ114">
            <v>0</v>
          </cell>
          <cell r="CA114">
            <v>0</v>
          </cell>
        </row>
        <row r="115">
          <cell r="M115">
            <v>82883076</v>
          </cell>
          <cell r="O115" t="str">
            <v>SUPPORT CONTACT PORTE</v>
          </cell>
          <cell r="AX115" t="e">
            <v>#REF!</v>
          </cell>
          <cell r="AY115" t="e">
            <v>#REF!</v>
          </cell>
          <cell r="AZ115">
            <v>0</v>
          </cell>
          <cell r="BA115" t="e">
            <v>#REF!</v>
          </cell>
          <cell r="BC115" t="str">
            <v/>
          </cell>
          <cell r="BL115">
            <v>0</v>
          </cell>
          <cell r="BM115">
            <v>0</v>
          </cell>
          <cell r="BN115">
            <v>0</v>
          </cell>
          <cell r="BO115">
            <v>0</v>
          </cell>
          <cell r="BP115">
            <v>0</v>
          </cell>
          <cell r="BQ115">
            <v>0</v>
          </cell>
          <cell r="BR115">
            <v>0</v>
          </cell>
          <cell r="BS115">
            <v>0</v>
          </cell>
          <cell r="BT115">
            <v>0</v>
          </cell>
          <cell r="BU115">
            <v>0</v>
          </cell>
          <cell r="BV115">
            <v>0</v>
          </cell>
          <cell r="BW115" t="e">
            <v>#REF!</v>
          </cell>
          <cell r="BX115" t="b">
            <v>0</v>
          </cell>
          <cell r="BY115">
            <v>0.5</v>
          </cell>
          <cell r="BZ115">
            <v>0</v>
          </cell>
          <cell r="CA115">
            <v>0</v>
          </cell>
        </row>
        <row r="116">
          <cell r="M116">
            <v>85497001</v>
          </cell>
          <cell r="O116" t="str">
            <v>PLATINE PASSAGE FIL SER.BS RIV</v>
          </cell>
          <cell r="AX116" t="e">
            <v>#REF!</v>
          </cell>
          <cell r="AY116" t="e">
            <v>#REF!</v>
          </cell>
          <cell r="AZ116">
            <v>0</v>
          </cell>
          <cell r="BA116" t="e">
            <v>#REF!</v>
          </cell>
          <cell r="BC116" t="str">
            <v/>
          </cell>
          <cell r="BL116">
            <v>0</v>
          </cell>
          <cell r="BM116">
            <v>0</v>
          </cell>
          <cell r="BN116">
            <v>0</v>
          </cell>
          <cell r="BO116">
            <v>0</v>
          </cell>
          <cell r="BP116">
            <v>0</v>
          </cell>
          <cell r="BQ116">
            <v>0</v>
          </cell>
          <cell r="BR116">
            <v>0</v>
          </cell>
          <cell r="BS116">
            <v>0</v>
          </cell>
          <cell r="BT116">
            <v>0</v>
          </cell>
          <cell r="BU116">
            <v>0</v>
          </cell>
          <cell r="BV116">
            <v>0</v>
          </cell>
          <cell r="BW116" t="e">
            <v>#REF!</v>
          </cell>
          <cell r="BX116" t="b">
            <v>0</v>
          </cell>
          <cell r="BY116">
            <v>0.5</v>
          </cell>
          <cell r="BZ116">
            <v>0</v>
          </cell>
          <cell r="CA116">
            <v>0</v>
          </cell>
        </row>
        <row r="117">
          <cell r="M117">
            <v>46000010</v>
          </cell>
          <cell r="O117" t="str">
            <v>FREINAGE THREEBOND F1327 MOYEN</v>
          </cell>
          <cell r="AX117" t="e">
            <v>#REF!</v>
          </cell>
          <cell r="AY117" t="e">
            <v>#REF!</v>
          </cell>
          <cell r="AZ117">
            <v>0</v>
          </cell>
          <cell r="BA117" t="e">
            <v>#REF!</v>
          </cell>
          <cell r="BC117" t="str">
            <v/>
          </cell>
          <cell r="BL117">
            <v>0</v>
          </cell>
          <cell r="BM117">
            <v>0</v>
          </cell>
          <cell r="BN117">
            <v>0</v>
          </cell>
          <cell r="BO117">
            <v>0</v>
          </cell>
          <cell r="BP117">
            <v>0</v>
          </cell>
          <cell r="BQ117">
            <v>0</v>
          </cell>
          <cell r="BR117">
            <v>0</v>
          </cell>
          <cell r="BS117">
            <v>0</v>
          </cell>
          <cell r="BT117">
            <v>0</v>
          </cell>
          <cell r="BU117">
            <v>0</v>
          </cell>
          <cell r="BV117">
            <v>0</v>
          </cell>
          <cell r="BW117" t="e">
            <v>#REF!</v>
          </cell>
          <cell r="BX117" t="b">
            <v>0</v>
          </cell>
          <cell r="BY117">
            <v>0.5</v>
          </cell>
          <cell r="BZ117">
            <v>0</v>
          </cell>
          <cell r="CA117">
            <v>0</v>
          </cell>
        </row>
        <row r="118">
          <cell r="M118">
            <v>43900015</v>
          </cell>
          <cell r="O118" t="str">
            <v>GRAISSE ROULEMENT EP2</v>
          </cell>
          <cell r="AX118" t="e">
            <v>#REF!</v>
          </cell>
          <cell r="AY118" t="e">
            <v>#REF!</v>
          </cell>
          <cell r="AZ118">
            <v>0</v>
          </cell>
          <cell r="BA118" t="e">
            <v>#REF!</v>
          </cell>
          <cell r="BC118" t="str">
            <v/>
          </cell>
          <cell r="BL118">
            <v>0</v>
          </cell>
          <cell r="BM118">
            <v>0</v>
          </cell>
          <cell r="BN118">
            <v>0</v>
          </cell>
          <cell r="BO118">
            <v>0</v>
          </cell>
          <cell r="BP118">
            <v>0</v>
          </cell>
          <cell r="BQ118">
            <v>0</v>
          </cell>
          <cell r="BR118">
            <v>0</v>
          </cell>
          <cell r="BS118">
            <v>0</v>
          </cell>
          <cell r="BT118">
            <v>0</v>
          </cell>
          <cell r="BU118">
            <v>0</v>
          </cell>
          <cell r="BV118">
            <v>0</v>
          </cell>
          <cell r="BW118" t="e">
            <v>#REF!</v>
          </cell>
          <cell r="BX118" t="b">
            <v>0</v>
          </cell>
          <cell r="BY118">
            <v>0.5</v>
          </cell>
          <cell r="BZ118">
            <v>0</v>
          </cell>
          <cell r="CA118">
            <v>0</v>
          </cell>
        </row>
        <row r="119">
          <cell r="M119">
            <v>62499017</v>
          </cell>
          <cell r="O119" t="str">
            <v>PLAQUE ADRESSE MILLIUM III</v>
          </cell>
          <cell r="AX119" t="e">
            <v>#REF!</v>
          </cell>
          <cell r="AY119" t="e">
            <v>#REF!</v>
          </cell>
          <cell r="AZ119">
            <v>0</v>
          </cell>
          <cell r="BA119" t="e">
            <v>#REF!</v>
          </cell>
          <cell r="BC119" t="str">
            <v/>
          </cell>
          <cell r="BL119">
            <v>0</v>
          </cell>
          <cell r="BM119">
            <v>0</v>
          </cell>
          <cell r="BN119">
            <v>0</v>
          </cell>
          <cell r="BO119">
            <v>0</v>
          </cell>
          <cell r="BP119">
            <v>0</v>
          </cell>
          <cell r="BQ119">
            <v>0</v>
          </cell>
          <cell r="BR119">
            <v>0</v>
          </cell>
          <cell r="BS119">
            <v>0</v>
          </cell>
          <cell r="BT119">
            <v>0</v>
          </cell>
          <cell r="BU119">
            <v>0</v>
          </cell>
          <cell r="BV119">
            <v>0</v>
          </cell>
          <cell r="BW119" t="e">
            <v>#REF!</v>
          </cell>
          <cell r="BX119" t="b">
            <v>0</v>
          </cell>
          <cell r="BY119">
            <v>0.5</v>
          </cell>
          <cell r="BZ119">
            <v>0</v>
          </cell>
          <cell r="CA119">
            <v>0</v>
          </cell>
        </row>
        <row r="120">
          <cell r="M120">
            <v>62899167</v>
          </cell>
          <cell r="O120" t="str">
            <v>SACHET PE (ANC DIAPAC 091701)</v>
          </cell>
          <cell r="AX120" t="e">
            <v>#REF!</v>
          </cell>
          <cell r="AY120" t="e">
            <v>#REF!</v>
          </cell>
          <cell r="AZ120">
            <v>0</v>
          </cell>
          <cell r="BA120" t="e">
            <v>#REF!</v>
          </cell>
          <cell r="BC120" t="str">
            <v/>
          </cell>
          <cell r="BL120">
            <v>0</v>
          </cell>
          <cell r="BM120">
            <v>0</v>
          </cell>
          <cell r="BN120">
            <v>0</v>
          </cell>
          <cell r="BO120">
            <v>0</v>
          </cell>
          <cell r="BP120">
            <v>0</v>
          </cell>
          <cell r="BQ120">
            <v>0</v>
          </cell>
          <cell r="BR120">
            <v>0</v>
          </cell>
          <cell r="BS120">
            <v>0</v>
          </cell>
          <cell r="BT120">
            <v>0</v>
          </cell>
          <cell r="BU120">
            <v>0</v>
          </cell>
          <cell r="BV120">
            <v>0</v>
          </cell>
          <cell r="BW120" t="e">
            <v>#REF!</v>
          </cell>
          <cell r="BX120" t="b">
            <v>0</v>
          </cell>
          <cell r="BY120">
            <v>0.5</v>
          </cell>
          <cell r="BZ120">
            <v>0</v>
          </cell>
          <cell r="CA120">
            <v>0</v>
          </cell>
        </row>
        <row r="121">
          <cell r="M121">
            <v>82445025</v>
          </cell>
          <cell r="O121" t="str">
            <v>FONCET DE PORTE P D M.D.P</v>
          </cell>
          <cell r="AX121" t="e">
            <v>#REF!</v>
          </cell>
          <cell r="AY121" t="e">
            <v>#REF!</v>
          </cell>
          <cell r="AZ121">
            <v>0</v>
          </cell>
          <cell r="BA121" t="e">
            <v>#REF!</v>
          </cell>
          <cell r="BC121" t="str">
            <v/>
          </cell>
          <cell r="BL121">
            <v>0</v>
          </cell>
          <cell r="BM121">
            <v>0</v>
          </cell>
          <cell r="BN121">
            <v>0</v>
          </cell>
          <cell r="BO121">
            <v>0</v>
          </cell>
          <cell r="BP121">
            <v>0</v>
          </cell>
          <cell r="BQ121">
            <v>0</v>
          </cell>
          <cell r="BR121">
            <v>0</v>
          </cell>
          <cell r="BS121">
            <v>0</v>
          </cell>
          <cell r="BT121">
            <v>0</v>
          </cell>
          <cell r="BU121">
            <v>0</v>
          </cell>
          <cell r="BV121">
            <v>0</v>
          </cell>
          <cell r="BW121" t="e">
            <v>#REF!</v>
          </cell>
          <cell r="BX121" t="b">
            <v>0</v>
          </cell>
          <cell r="BY121">
            <v>0.5</v>
          </cell>
          <cell r="BZ121">
            <v>0</v>
          </cell>
          <cell r="CA121">
            <v>0</v>
          </cell>
        </row>
        <row r="122">
          <cell r="M122">
            <v>21300031</v>
          </cell>
          <cell r="O122" t="str">
            <v>BOUCHON KAPSTO F233</v>
          </cell>
          <cell r="AX122" t="e">
            <v>#REF!</v>
          </cell>
          <cell r="AY122" t="e">
            <v>#REF!</v>
          </cell>
          <cell r="AZ122">
            <v>0</v>
          </cell>
          <cell r="BA122" t="e">
            <v>#REF!</v>
          </cell>
          <cell r="BC122" t="str">
            <v/>
          </cell>
          <cell r="BL122">
            <v>0</v>
          </cell>
          <cell r="BM122">
            <v>0</v>
          </cell>
          <cell r="BN122">
            <v>0</v>
          </cell>
          <cell r="BO122">
            <v>0</v>
          </cell>
          <cell r="BP122">
            <v>0</v>
          </cell>
          <cell r="BQ122">
            <v>0</v>
          </cell>
          <cell r="BR122">
            <v>0</v>
          </cell>
          <cell r="BS122">
            <v>0</v>
          </cell>
          <cell r="BT122">
            <v>0</v>
          </cell>
          <cell r="BU122">
            <v>0</v>
          </cell>
          <cell r="BV122">
            <v>0</v>
          </cell>
          <cell r="BW122" t="e">
            <v>#REF!</v>
          </cell>
          <cell r="BX122" t="b">
            <v>0</v>
          </cell>
          <cell r="BY122">
            <v>0.5</v>
          </cell>
          <cell r="BZ122">
            <v>0</v>
          </cell>
          <cell r="CA122">
            <v>0</v>
          </cell>
        </row>
        <row r="123">
          <cell r="M123">
            <v>62699000</v>
          </cell>
          <cell r="O123" t="str">
            <v>ETIQUET SAV TRIANGULAIRE</v>
          </cell>
          <cell r="AX123" t="e">
            <v>#REF!</v>
          </cell>
          <cell r="AY123" t="e">
            <v>#REF!</v>
          </cell>
          <cell r="AZ123">
            <v>0</v>
          </cell>
          <cell r="BA123" t="e">
            <v>#REF!</v>
          </cell>
          <cell r="BC123" t="str">
            <v/>
          </cell>
          <cell r="BL123">
            <v>0</v>
          </cell>
          <cell r="BM123">
            <v>0</v>
          </cell>
          <cell r="BN123">
            <v>0</v>
          </cell>
          <cell r="BO123">
            <v>0</v>
          </cell>
          <cell r="BP123">
            <v>0</v>
          </cell>
          <cell r="BQ123">
            <v>0</v>
          </cell>
          <cell r="BR123">
            <v>0</v>
          </cell>
          <cell r="BS123">
            <v>0</v>
          </cell>
          <cell r="BT123">
            <v>0</v>
          </cell>
          <cell r="BU123">
            <v>0</v>
          </cell>
          <cell r="BV123">
            <v>0</v>
          </cell>
          <cell r="BW123" t="e">
            <v>#REF!</v>
          </cell>
          <cell r="BX123" t="b">
            <v>0</v>
          </cell>
          <cell r="BY123">
            <v>0.5</v>
          </cell>
          <cell r="BZ123">
            <v>0</v>
          </cell>
          <cell r="CA123">
            <v>0</v>
          </cell>
        </row>
        <row r="124">
          <cell r="M124">
            <v>62699024</v>
          </cell>
          <cell r="O124" t="str">
            <v>ETIQUETTE SAV GUNNEBO ON LINE</v>
          </cell>
          <cell r="AX124" t="e">
            <v>#REF!</v>
          </cell>
          <cell r="AY124" t="e">
            <v>#REF!</v>
          </cell>
          <cell r="AZ124">
            <v>0</v>
          </cell>
          <cell r="BA124" t="e">
            <v>#REF!</v>
          </cell>
          <cell r="BC124" t="str">
            <v/>
          </cell>
          <cell r="BL124">
            <v>0</v>
          </cell>
          <cell r="BM124">
            <v>0</v>
          </cell>
          <cell r="BN124">
            <v>0</v>
          </cell>
          <cell r="BO124">
            <v>0</v>
          </cell>
          <cell r="BP124">
            <v>0</v>
          </cell>
          <cell r="BQ124">
            <v>0</v>
          </cell>
          <cell r="BR124">
            <v>0</v>
          </cell>
          <cell r="BS124">
            <v>0</v>
          </cell>
          <cell r="BT124">
            <v>0</v>
          </cell>
          <cell r="BU124">
            <v>0</v>
          </cell>
          <cell r="BV124">
            <v>0</v>
          </cell>
          <cell r="BW124" t="e">
            <v>#REF!</v>
          </cell>
          <cell r="BX124" t="b">
            <v>0</v>
          </cell>
          <cell r="BY124">
            <v>0.5</v>
          </cell>
          <cell r="BZ124">
            <v>0</v>
          </cell>
          <cell r="CA124">
            <v>0</v>
          </cell>
        </row>
        <row r="125">
          <cell r="M125">
            <v>62413001</v>
          </cell>
          <cell r="O125" t="str">
            <v>BOUCHAGE SERRURE MILLIUM</v>
          </cell>
          <cell r="AX125" t="e">
            <v>#REF!</v>
          </cell>
          <cell r="AY125" t="e">
            <v>#REF!</v>
          </cell>
          <cell r="AZ125">
            <v>0</v>
          </cell>
          <cell r="BA125" t="e">
            <v>#REF!</v>
          </cell>
          <cell r="BC125" t="str">
            <v/>
          </cell>
          <cell r="BL125">
            <v>0</v>
          </cell>
          <cell r="BM125">
            <v>0</v>
          </cell>
          <cell r="BN125">
            <v>0</v>
          </cell>
          <cell r="BO125">
            <v>0</v>
          </cell>
          <cell r="BP125">
            <v>0</v>
          </cell>
          <cell r="BQ125">
            <v>0</v>
          </cell>
          <cell r="BR125">
            <v>0</v>
          </cell>
          <cell r="BS125">
            <v>0</v>
          </cell>
          <cell r="BT125">
            <v>0</v>
          </cell>
          <cell r="BU125">
            <v>0</v>
          </cell>
          <cell r="BV125">
            <v>0</v>
          </cell>
          <cell r="BW125" t="e">
            <v>#REF!</v>
          </cell>
          <cell r="BX125" t="b">
            <v>0</v>
          </cell>
          <cell r="BY125">
            <v>0.5</v>
          </cell>
          <cell r="BZ125">
            <v>0</v>
          </cell>
          <cell r="CA125">
            <v>0</v>
          </cell>
        </row>
        <row r="126">
          <cell r="M126">
            <v>28818180</v>
          </cell>
          <cell r="O126" t="str">
            <v>ROND MN 10 ZINGUEE BLANC</v>
          </cell>
          <cell r="AX126" t="e">
            <v>#REF!</v>
          </cell>
          <cell r="AY126" t="e">
            <v>#REF!</v>
          </cell>
          <cell r="AZ126">
            <v>0</v>
          </cell>
          <cell r="BA126" t="e">
            <v>#REF!</v>
          </cell>
          <cell r="BC126" t="str">
            <v/>
          </cell>
          <cell r="BL126">
            <v>0</v>
          </cell>
          <cell r="BM126">
            <v>0</v>
          </cell>
          <cell r="BN126">
            <v>0</v>
          </cell>
          <cell r="BO126">
            <v>0</v>
          </cell>
          <cell r="BP126">
            <v>0</v>
          </cell>
          <cell r="BQ126">
            <v>0</v>
          </cell>
          <cell r="BR126">
            <v>0</v>
          </cell>
          <cell r="BS126">
            <v>0</v>
          </cell>
          <cell r="BT126">
            <v>0</v>
          </cell>
          <cell r="BU126">
            <v>0</v>
          </cell>
          <cell r="BV126">
            <v>0</v>
          </cell>
          <cell r="BW126" t="e">
            <v>#REF!</v>
          </cell>
          <cell r="BX126" t="b">
            <v>0</v>
          </cell>
          <cell r="BY126">
            <v>0.5</v>
          </cell>
          <cell r="BZ126">
            <v>0</v>
          </cell>
          <cell r="CA126">
            <v>0</v>
          </cell>
        </row>
        <row r="127">
          <cell r="M127">
            <v>28818100</v>
          </cell>
          <cell r="O127" t="str">
            <v>ROND LN 06 ZB</v>
          </cell>
          <cell r="AX127" t="e">
            <v>#REF!</v>
          </cell>
          <cell r="AY127" t="e">
            <v>#REF!</v>
          </cell>
          <cell r="AZ127">
            <v>0</v>
          </cell>
          <cell r="BA127" t="e">
            <v>#REF!</v>
          </cell>
          <cell r="BC127" t="str">
            <v/>
          </cell>
          <cell r="BL127">
            <v>0</v>
          </cell>
          <cell r="BM127">
            <v>0</v>
          </cell>
          <cell r="BN127">
            <v>0</v>
          </cell>
          <cell r="BO127">
            <v>0</v>
          </cell>
          <cell r="BP127">
            <v>0</v>
          </cell>
          <cell r="BQ127">
            <v>0</v>
          </cell>
          <cell r="BR127">
            <v>0</v>
          </cell>
          <cell r="BS127">
            <v>0</v>
          </cell>
          <cell r="BT127">
            <v>0</v>
          </cell>
          <cell r="BU127">
            <v>0</v>
          </cell>
          <cell r="BV127">
            <v>0</v>
          </cell>
          <cell r="BW127" t="e">
            <v>#REF!</v>
          </cell>
          <cell r="BX127" t="b">
            <v>0</v>
          </cell>
          <cell r="BY127">
            <v>0.5</v>
          </cell>
          <cell r="BZ127">
            <v>0</v>
          </cell>
          <cell r="CA127">
            <v>0</v>
          </cell>
        </row>
        <row r="128">
          <cell r="M128">
            <v>28823520</v>
          </cell>
          <cell r="O128" t="str">
            <v>VIS CBZ,M5-50,NICKELEE</v>
          </cell>
          <cell r="AX128" t="e">
            <v>#REF!</v>
          </cell>
          <cell r="AY128" t="e">
            <v>#REF!</v>
          </cell>
          <cell r="AZ128">
            <v>0</v>
          </cell>
          <cell r="BA128" t="e">
            <v>#REF!</v>
          </cell>
          <cell r="BC128" t="str">
            <v/>
          </cell>
          <cell r="BL128">
            <v>0</v>
          </cell>
          <cell r="BM128">
            <v>0</v>
          </cell>
          <cell r="BN128">
            <v>0</v>
          </cell>
          <cell r="BO128">
            <v>0</v>
          </cell>
          <cell r="BP128">
            <v>0</v>
          </cell>
          <cell r="BQ128">
            <v>0</v>
          </cell>
          <cell r="BR128">
            <v>0</v>
          </cell>
          <cell r="BS128">
            <v>0</v>
          </cell>
          <cell r="BT128">
            <v>0</v>
          </cell>
          <cell r="BU128">
            <v>0</v>
          </cell>
          <cell r="BV128">
            <v>0</v>
          </cell>
          <cell r="BW128" t="e">
            <v>#REF!</v>
          </cell>
          <cell r="BX128" t="b">
            <v>0</v>
          </cell>
          <cell r="BY128">
            <v>0.5</v>
          </cell>
          <cell r="BZ128">
            <v>0</v>
          </cell>
          <cell r="CA128">
            <v>0</v>
          </cell>
        </row>
        <row r="129">
          <cell r="M129">
            <v>82417001</v>
          </cell>
          <cell r="O129" t="str">
            <v>CACHE FILS C I M.D.P</v>
          </cell>
          <cell r="AX129" t="e">
            <v>#REF!</v>
          </cell>
          <cell r="AY129" t="e">
            <v>#REF!</v>
          </cell>
          <cell r="AZ129">
            <v>0</v>
          </cell>
          <cell r="BA129" t="e">
            <v>#REF!</v>
          </cell>
          <cell r="BC129" t="str">
            <v/>
          </cell>
          <cell r="BL129">
            <v>0</v>
          </cell>
          <cell r="BM129">
            <v>0</v>
          </cell>
          <cell r="BN129">
            <v>0</v>
          </cell>
          <cell r="BO129">
            <v>0</v>
          </cell>
          <cell r="BP129">
            <v>0</v>
          </cell>
          <cell r="BQ129">
            <v>0</v>
          </cell>
          <cell r="BR129">
            <v>0</v>
          </cell>
          <cell r="BS129">
            <v>0</v>
          </cell>
          <cell r="BT129">
            <v>0</v>
          </cell>
          <cell r="BU129">
            <v>0</v>
          </cell>
          <cell r="BV129">
            <v>0</v>
          </cell>
          <cell r="BW129" t="e">
            <v>#REF!</v>
          </cell>
          <cell r="BX129" t="b">
            <v>0</v>
          </cell>
          <cell r="BY129">
            <v>0.5</v>
          </cell>
          <cell r="BZ129">
            <v>0</v>
          </cell>
          <cell r="CA129">
            <v>0</v>
          </cell>
        </row>
        <row r="130">
          <cell r="M130">
            <v>20050018</v>
          </cell>
          <cell r="O130" t="str">
            <v>VIS H,M5-10,6.8,ZINGUEE</v>
          </cell>
          <cell r="AX130" t="e">
            <v>#REF!</v>
          </cell>
          <cell r="AY130" t="e">
            <v>#REF!</v>
          </cell>
          <cell r="AZ130">
            <v>0</v>
          </cell>
          <cell r="BA130" t="e">
            <v>#REF!</v>
          </cell>
          <cell r="BC130" t="str">
            <v/>
          </cell>
          <cell r="BL130">
            <v>0</v>
          </cell>
          <cell r="BM130">
            <v>0</v>
          </cell>
          <cell r="BN130">
            <v>0</v>
          </cell>
          <cell r="BO130">
            <v>0</v>
          </cell>
          <cell r="BP130">
            <v>0</v>
          </cell>
          <cell r="BQ130">
            <v>0</v>
          </cell>
          <cell r="BR130">
            <v>0</v>
          </cell>
          <cell r="BS130">
            <v>0</v>
          </cell>
          <cell r="BT130">
            <v>0</v>
          </cell>
          <cell r="BU130">
            <v>0</v>
          </cell>
          <cell r="BV130">
            <v>0</v>
          </cell>
          <cell r="BW130" t="e">
            <v>#REF!</v>
          </cell>
          <cell r="BX130" t="b">
            <v>0</v>
          </cell>
          <cell r="BY130">
            <v>0.5</v>
          </cell>
          <cell r="BZ130">
            <v>0</v>
          </cell>
          <cell r="CA130">
            <v>0</v>
          </cell>
        </row>
        <row r="131">
          <cell r="M131" t="str">
            <v>/</v>
          </cell>
          <cell r="O131" t="str">
            <v>Montage tringlerie</v>
          </cell>
          <cell r="AX131" t="e">
            <v>#REF!</v>
          </cell>
          <cell r="AY131" t="e">
            <v>#REF!</v>
          </cell>
          <cell r="AZ131">
            <v>0</v>
          </cell>
          <cell r="BA131" t="e">
            <v>#REF!</v>
          </cell>
          <cell r="BC131" t="str">
            <v/>
          </cell>
          <cell r="BL131">
            <v>0</v>
          </cell>
          <cell r="BM131">
            <v>0</v>
          </cell>
          <cell r="BN131">
            <v>0</v>
          </cell>
          <cell r="BO131">
            <v>0</v>
          </cell>
          <cell r="BP131">
            <v>0</v>
          </cell>
          <cell r="BQ131">
            <v>0</v>
          </cell>
          <cell r="BR131">
            <v>0</v>
          </cell>
          <cell r="BS131">
            <v>0</v>
          </cell>
          <cell r="BT131">
            <v>0</v>
          </cell>
          <cell r="BU131">
            <v>0</v>
          </cell>
          <cell r="BV131">
            <v>0</v>
          </cell>
          <cell r="BW131" t="e">
            <v>#REF!</v>
          </cell>
          <cell r="BX131" t="b">
            <v>0</v>
          </cell>
          <cell r="BY131">
            <v>0.5</v>
          </cell>
          <cell r="BZ131">
            <v>0</v>
          </cell>
          <cell r="CA131">
            <v>0</v>
          </cell>
        </row>
        <row r="132">
          <cell r="M132">
            <v>62887002</v>
          </cell>
          <cell r="O132" t="str">
            <v>CHEVILLE M16 PAROI 50</v>
          </cell>
          <cell r="AX132" t="e">
            <v>#REF!</v>
          </cell>
          <cell r="AY132" t="e">
            <v>#REF!</v>
          </cell>
          <cell r="AZ132">
            <v>0</v>
          </cell>
          <cell r="BA132" t="e">
            <v>#REF!</v>
          </cell>
          <cell r="BC132" t="str">
            <v/>
          </cell>
          <cell r="BL132">
            <v>0</v>
          </cell>
          <cell r="BM132">
            <v>0</v>
          </cell>
          <cell r="BN132">
            <v>0</v>
          </cell>
          <cell r="BO132">
            <v>0</v>
          </cell>
          <cell r="BP132">
            <v>0</v>
          </cell>
          <cell r="BQ132">
            <v>0</v>
          </cell>
          <cell r="BR132">
            <v>0</v>
          </cell>
          <cell r="BS132">
            <v>0</v>
          </cell>
          <cell r="BT132">
            <v>0</v>
          </cell>
          <cell r="BU132">
            <v>0</v>
          </cell>
          <cell r="BV132">
            <v>0</v>
          </cell>
          <cell r="BW132" t="e">
            <v>#REF!</v>
          </cell>
          <cell r="BX132" t="b">
            <v>0</v>
          </cell>
          <cell r="BY132">
            <v>0.5</v>
          </cell>
          <cell r="BZ132">
            <v>0</v>
          </cell>
          <cell r="CA132">
            <v>0</v>
          </cell>
        </row>
        <row r="133">
          <cell r="M133">
            <v>29930317</v>
          </cell>
          <cell r="O133" t="str">
            <v>POCHETTE MATELASSEE18X26</v>
          </cell>
          <cell r="AX133" t="e">
            <v>#REF!</v>
          </cell>
          <cell r="AY133" t="e">
            <v>#REF!</v>
          </cell>
          <cell r="AZ133">
            <v>0</v>
          </cell>
          <cell r="BA133" t="e">
            <v>#REF!</v>
          </cell>
          <cell r="BC133" t="str">
            <v/>
          </cell>
          <cell r="BL133">
            <v>0</v>
          </cell>
          <cell r="BM133">
            <v>0</v>
          </cell>
          <cell r="BN133">
            <v>0</v>
          </cell>
          <cell r="BO133">
            <v>0</v>
          </cell>
          <cell r="BP133">
            <v>0</v>
          </cell>
          <cell r="BQ133">
            <v>0</v>
          </cell>
          <cell r="BR133">
            <v>0</v>
          </cell>
          <cell r="BS133">
            <v>0</v>
          </cell>
          <cell r="BT133">
            <v>0</v>
          </cell>
          <cell r="BU133">
            <v>0</v>
          </cell>
          <cell r="BV133">
            <v>0</v>
          </cell>
          <cell r="BW133" t="e">
            <v>#REF!</v>
          </cell>
          <cell r="BX133" t="b">
            <v>0</v>
          </cell>
          <cell r="BY133">
            <v>0.5</v>
          </cell>
          <cell r="BZ133">
            <v>0</v>
          </cell>
          <cell r="CA133">
            <v>0</v>
          </cell>
        </row>
        <row r="134">
          <cell r="M134">
            <v>92482190</v>
          </cell>
          <cell r="O134" t="str">
            <v>TRING PDI/PDE CLIII MDP CMCIC</v>
          </cell>
          <cell r="AX134" t="e">
            <v>#REF!</v>
          </cell>
          <cell r="AY134" t="e">
            <v>#REF!</v>
          </cell>
          <cell r="AZ134">
            <v>0</v>
          </cell>
          <cell r="BA134" t="e">
            <v>#REF!</v>
          </cell>
          <cell r="BC134" t="str">
            <v/>
          </cell>
          <cell r="BL134">
            <v>0</v>
          </cell>
          <cell r="BM134">
            <v>0</v>
          </cell>
          <cell r="BN134">
            <v>0</v>
          </cell>
          <cell r="BO134">
            <v>0</v>
          </cell>
          <cell r="BP134">
            <v>0</v>
          </cell>
          <cell r="BQ134">
            <v>0</v>
          </cell>
          <cell r="BR134">
            <v>0</v>
          </cell>
          <cell r="BS134">
            <v>0</v>
          </cell>
          <cell r="BT134">
            <v>0</v>
          </cell>
          <cell r="BU134">
            <v>0</v>
          </cell>
          <cell r="BV134">
            <v>0</v>
          </cell>
          <cell r="BW134" t="e">
            <v>#REF!</v>
          </cell>
          <cell r="BX134" t="b">
            <v>0</v>
          </cell>
          <cell r="BY134">
            <v>0.5</v>
          </cell>
          <cell r="BZ134">
            <v>0</v>
          </cell>
          <cell r="CA134">
            <v>0</v>
          </cell>
        </row>
        <row r="135">
          <cell r="O135" t="str">
            <v>TRING PG/PG CLIII MDPX</v>
          </cell>
          <cell r="AX135" t="e">
            <v>#REF!</v>
          </cell>
          <cell r="AY135" t="e">
            <v>#REF!</v>
          </cell>
          <cell r="AZ135">
            <v>0</v>
          </cell>
          <cell r="BA135" t="e">
            <v>#REF!</v>
          </cell>
          <cell r="BC135" t="str">
            <v/>
          </cell>
          <cell r="BL135">
            <v>0</v>
          </cell>
          <cell r="BM135">
            <v>0</v>
          </cell>
          <cell r="BN135">
            <v>0</v>
          </cell>
          <cell r="BO135">
            <v>0</v>
          </cell>
          <cell r="BP135">
            <v>0</v>
          </cell>
          <cell r="BQ135">
            <v>0</v>
          </cell>
          <cell r="BR135">
            <v>0</v>
          </cell>
          <cell r="BS135">
            <v>0</v>
          </cell>
          <cell r="BT135">
            <v>0</v>
          </cell>
          <cell r="BU135">
            <v>0</v>
          </cell>
          <cell r="BV135">
            <v>0</v>
          </cell>
          <cell r="BW135" t="e">
            <v>#REF!</v>
          </cell>
          <cell r="BX135" t="b">
            <v>0</v>
          </cell>
          <cell r="BY135">
            <v>0.5</v>
          </cell>
          <cell r="BZ135">
            <v>0</v>
          </cell>
          <cell r="CA135">
            <v>0</v>
          </cell>
        </row>
        <row r="136">
          <cell r="M136">
            <v>29900123</v>
          </cell>
          <cell r="O136" t="str">
            <v>GAINE POLY 2,15X3,25</v>
          </cell>
          <cell r="AX136" t="e">
            <v>#REF!</v>
          </cell>
          <cell r="AY136" t="e">
            <v>#REF!</v>
          </cell>
          <cell r="AZ136">
            <v>0</v>
          </cell>
          <cell r="BA136" t="e">
            <v>#REF!</v>
          </cell>
          <cell r="BC136" t="str">
            <v/>
          </cell>
          <cell r="BL136">
            <v>0</v>
          </cell>
          <cell r="BM136">
            <v>0</v>
          </cell>
          <cell r="BN136">
            <v>0</v>
          </cell>
          <cell r="BO136">
            <v>0</v>
          </cell>
          <cell r="BP136">
            <v>0</v>
          </cell>
          <cell r="BQ136">
            <v>0</v>
          </cell>
          <cell r="BR136">
            <v>0</v>
          </cell>
          <cell r="BS136">
            <v>0</v>
          </cell>
          <cell r="BT136">
            <v>0</v>
          </cell>
          <cell r="BU136">
            <v>0</v>
          </cell>
          <cell r="BV136">
            <v>0</v>
          </cell>
          <cell r="BW136" t="e">
            <v>#REF!</v>
          </cell>
          <cell r="BX136" t="b">
            <v>0</v>
          </cell>
          <cell r="BY136">
            <v>0.5</v>
          </cell>
          <cell r="BZ136">
            <v>0</v>
          </cell>
          <cell r="CA136">
            <v>0</v>
          </cell>
        </row>
        <row r="137">
          <cell r="M137">
            <v>27801003</v>
          </cell>
          <cell r="O137" t="str">
            <v>RESSORT REC</v>
          </cell>
          <cell r="AX137" t="e">
            <v>#REF!</v>
          </cell>
          <cell r="AY137" t="e">
            <v>#REF!</v>
          </cell>
          <cell r="AZ137">
            <v>0</v>
          </cell>
          <cell r="BA137" t="e">
            <v>#REF!</v>
          </cell>
          <cell r="BC137" t="str">
            <v/>
          </cell>
          <cell r="BL137">
            <v>0</v>
          </cell>
          <cell r="BM137">
            <v>0</v>
          </cell>
          <cell r="BN137">
            <v>0</v>
          </cell>
          <cell r="BO137">
            <v>0</v>
          </cell>
          <cell r="BP137">
            <v>0</v>
          </cell>
          <cell r="BQ137">
            <v>0</v>
          </cell>
          <cell r="BR137">
            <v>0</v>
          </cell>
          <cell r="BS137">
            <v>0</v>
          </cell>
          <cell r="BT137">
            <v>0</v>
          </cell>
          <cell r="BU137">
            <v>0</v>
          </cell>
          <cell r="BV137">
            <v>0</v>
          </cell>
          <cell r="BW137" t="e">
            <v>#REF!</v>
          </cell>
          <cell r="BX137" t="b">
            <v>0</v>
          </cell>
          <cell r="BY137">
            <v>0.5</v>
          </cell>
          <cell r="BZ137">
            <v>0</v>
          </cell>
          <cell r="CA137">
            <v>0</v>
          </cell>
        </row>
        <row r="138">
          <cell r="M138">
            <v>28862012</v>
          </cell>
          <cell r="O138" t="str">
            <v>GOUP CYL 6X16 TREMPEE M6</v>
          </cell>
          <cell r="AX138" t="e">
            <v>#REF!</v>
          </cell>
          <cell r="AY138" t="e">
            <v>#REF!</v>
          </cell>
          <cell r="AZ138">
            <v>0</v>
          </cell>
          <cell r="BA138" t="e">
            <v>#REF!</v>
          </cell>
          <cell r="BC138" t="str">
            <v/>
          </cell>
          <cell r="BL138">
            <v>0</v>
          </cell>
          <cell r="BM138">
            <v>0</v>
          </cell>
          <cell r="BN138">
            <v>0</v>
          </cell>
          <cell r="BO138">
            <v>0</v>
          </cell>
          <cell r="BP138">
            <v>0</v>
          </cell>
          <cell r="BQ138">
            <v>0</v>
          </cell>
          <cell r="BR138">
            <v>0</v>
          </cell>
          <cell r="BS138">
            <v>0</v>
          </cell>
          <cell r="BT138">
            <v>0</v>
          </cell>
          <cell r="BU138">
            <v>0</v>
          </cell>
          <cell r="BV138">
            <v>0</v>
          </cell>
          <cell r="BW138" t="e">
            <v>#REF!</v>
          </cell>
          <cell r="BX138" t="b">
            <v>0</v>
          </cell>
          <cell r="BY138">
            <v>0.5</v>
          </cell>
          <cell r="BZ138">
            <v>0</v>
          </cell>
          <cell r="CA138">
            <v>0</v>
          </cell>
        </row>
        <row r="139">
          <cell r="M139">
            <v>62834023</v>
          </cell>
          <cell r="O139" t="str">
            <v>DELATEUR CARENA</v>
          </cell>
          <cell r="AX139" t="e">
            <v>#REF!</v>
          </cell>
          <cell r="AY139" t="e">
            <v>#REF!</v>
          </cell>
          <cell r="AZ139">
            <v>0</v>
          </cell>
          <cell r="BA139" t="e">
            <v>#REF!</v>
          </cell>
          <cell r="BC139" t="str">
            <v/>
          </cell>
          <cell r="BL139">
            <v>0</v>
          </cell>
          <cell r="BM139">
            <v>0</v>
          </cell>
          <cell r="BN139">
            <v>0</v>
          </cell>
          <cell r="BO139">
            <v>0</v>
          </cell>
          <cell r="BP139">
            <v>0</v>
          </cell>
          <cell r="BQ139">
            <v>0</v>
          </cell>
          <cell r="BR139">
            <v>0</v>
          </cell>
          <cell r="BS139">
            <v>0</v>
          </cell>
          <cell r="BT139">
            <v>0</v>
          </cell>
          <cell r="BU139">
            <v>0</v>
          </cell>
          <cell r="BV139">
            <v>0</v>
          </cell>
          <cell r="BW139" t="e">
            <v>#REF!</v>
          </cell>
          <cell r="BX139" t="b">
            <v>0</v>
          </cell>
          <cell r="BY139">
            <v>0.5</v>
          </cell>
          <cell r="BZ139">
            <v>0</v>
          </cell>
          <cell r="CA139">
            <v>0</v>
          </cell>
        </row>
        <row r="140">
          <cell r="M140">
            <v>62862038</v>
          </cell>
          <cell r="O140" t="str">
            <v>PENE 80 CARENA MILLIUM ATLANTI</v>
          </cell>
          <cell r="AX140" t="e">
            <v>#REF!</v>
          </cell>
          <cell r="AY140" t="e">
            <v>#REF!</v>
          </cell>
          <cell r="AZ140">
            <v>0</v>
          </cell>
          <cell r="BA140" t="e">
            <v>#REF!</v>
          </cell>
          <cell r="BC140" t="str">
            <v/>
          </cell>
          <cell r="BL140">
            <v>0</v>
          </cell>
          <cell r="BM140">
            <v>0</v>
          </cell>
          <cell r="BN140">
            <v>0</v>
          </cell>
          <cell r="BO140">
            <v>0</v>
          </cell>
          <cell r="BP140">
            <v>0</v>
          </cell>
          <cell r="BQ140">
            <v>0</v>
          </cell>
          <cell r="BR140">
            <v>0</v>
          </cell>
          <cell r="BS140">
            <v>0</v>
          </cell>
          <cell r="BT140">
            <v>0</v>
          </cell>
          <cell r="BU140">
            <v>0</v>
          </cell>
          <cell r="BV140">
            <v>0</v>
          </cell>
          <cell r="BW140" t="e">
            <v>#REF!</v>
          </cell>
          <cell r="BX140" t="b">
            <v>0</v>
          </cell>
          <cell r="BY140">
            <v>0.5</v>
          </cell>
          <cell r="BZ140">
            <v>0</v>
          </cell>
          <cell r="CA140">
            <v>0</v>
          </cell>
        </row>
        <row r="141">
          <cell r="M141">
            <v>28866008</v>
          </cell>
          <cell r="O141" t="str">
            <v>ROND LLU 10 ZINGUEE</v>
          </cell>
          <cell r="AX141" t="e">
            <v>#REF!</v>
          </cell>
          <cell r="AY141" t="e">
            <v>#REF!</v>
          </cell>
          <cell r="AZ141">
            <v>0</v>
          </cell>
          <cell r="BA141" t="e">
            <v>#REF!</v>
          </cell>
          <cell r="BC141" t="str">
            <v/>
          </cell>
          <cell r="BL141">
            <v>0</v>
          </cell>
          <cell r="BM141">
            <v>0</v>
          </cell>
          <cell r="BN141">
            <v>0</v>
          </cell>
          <cell r="BO141">
            <v>0</v>
          </cell>
          <cell r="BP141">
            <v>0</v>
          </cell>
          <cell r="BQ141">
            <v>0</v>
          </cell>
          <cell r="BR141">
            <v>0</v>
          </cell>
          <cell r="BS141">
            <v>0</v>
          </cell>
          <cell r="BT141">
            <v>0</v>
          </cell>
          <cell r="BU141">
            <v>0</v>
          </cell>
          <cell r="BV141">
            <v>0</v>
          </cell>
          <cell r="BW141" t="e">
            <v>#REF!</v>
          </cell>
          <cell r="BX141" t="b">
            <v>0</v>
          </cell>
          <cell r="BY141">
            <v>0.5</v>
          </cell>
          <cell r="BZ141">
            <v>0</v>
          </cell>
          <cell r="CA141">
            <v>0</v>
          </cell>
        </row>
        <row r="142">
          <cell r="M142">
            <v>28818280</v>
          </cell>
          <cell r="O142" t="str">
            <v>ROND ZU 12</v>
          </cell>
          <cell r="AX142" t="e">
            <v>#REF!</v>
          </cell>
          <cell r="AY142" t="e">
            <v>#REF!</v>
          </cell>
          <cell r="AZ142">
            <v>0</v>
          </cell>
          <cell r="BA142" t="e">
            <v>#REF!</v>
          </cell>
          <cell r="BC142" t="str">
            <v/>
          </cell>
          <cell r="BL142">
            <v>0</v>
          </cell>
          <cell r="BM142">
            <v>0</v>
          </cell>
          <cell r="BN142">
            <v>0</v>
          </cell>
          <cell r="BO142">
            <v>0</v>
          </cell>
          <cell r="BP142">
            <v>0</v>
          </cell>
          <cell r="BQ142">
            <v>0</v>
          </cell>
          <cell r="BR142">
            <v>0</v>
          </cell>
          <cell r="BS142">
            <v>0</v>
          </cell>
          <cell r="BT142">
            <v>0</v>
          </cell>
          <cell r="BU142">
            <v>0</v>
          </cell>
          <cell r="BV142">
            <v>0</v>
          </cell>
          <cell r="BW142" t="e">
            <v>#REF!</v>
          </cell>
          <cell r="BX142" t="b">
            <v>0</v>
          </cell>
          <cell r="BY142">
            <v>0.5</v>
          </cell>
          <cell r="BZ142">
            <v>0</v>
          </cell>
          <cell r="CA142">
            <v>0</v>
          </cell>
        </row>
        <row r="143">
          <cell r="M143">
            <v>28873014</v>
          </cell>
          <cell r="O143" t="str">
            <v>VIS HE,M10-20,AF,ZIBLEUE</v>
          </cell>
          <cell r="AX143" t="e">
            <v>#REF!</v>
          </cell>
          <cell r="AY143" t="e">
            <v>#REF!</v>
          </cell>
          <cell r="AZ143">
            <v>0</v>
          </cell>
          <cell r="BA143" t="e">
            <v>#REF!</v>
          </cell>
          <cell r="BC143" t="str">
            <v/>
          </cell>
          <cell r="BL143">
            <v>0</v>
          </cell>
          <cell r="BM143">
            <v>0</v>
          </cell>
          <cell r="BN143">
            <v>0</v>
          </cell>
          <cell r="BO143">
            <v>0</v>
          </cell>
          <cell r="BP143">
            <v>0</v>
          </cell>
          <cell r="BQ143">
            <v>0</v>
          </cell>
          <cell r="BR143">
            <v>0</v>
          </cell>
          <cell r="BS143">
            <v>0</v>
          </cell>
          <cell r="BT143">
            <v>0</v>
          </cell>
          <cell r="BU143">
            <v>0</v>
          </cell>
          <cell r="BV143">
            <v>0</v>
          </cell>
          <cell r="BW143" t="e">
            <v>#REF!</v>
          </cell>
          <cell r="BX143" t="b">
            <v>0</v>
          </cell>
          <cell r="BY143">
            <v>0.5</v>
          </cell>
          <cell r="BZ143">
            <v>0</v>
          </cell>
          <cell r="CA143">
            <v>0</v>
          </cell>
        </row>
        <row r="144">
          <cell r="M144">
            <v>62899155</v>
          </cell>
          <cell r="O144" t="str">
            <v>TENDEUR FIL DELATEUR</v>
          </cell>
          <cell r="AX144" t="e">
            <v>#REF!</v>
          </cell>
          <cell r="AY144" t="e">
            <v>#REF!</v>
          </cell>
          <cell r="AZ144">
            <v>0</v>
          </cell>
          <cell r="BA144" t="e">
            <v>#REF!</v>
          </cell>
          <cell r="BC144" t="str">
            <v/>
          </cell>
          <cell r="BL144">
            <v>0</v>
          </cell>
          <cell r="BM144">
            <v>0</v>
          </cell>
          <cell r="BN144">
            <v>0</v>
          </cell>
          <cell r="BO144">
            <v>0</v>
          </cell>
          <cell r="BP144">
            <v>0</v>
          </cell>
          <cell r="BQ144">
            <v>0</v>
          </cell>
          <cell r="BR144">
            <v>0</v>
          </cell>
          <cell r="BS144">
            <v>0</v>
          </cell>
          <cell r="BT144">
            <v>0</v>
          </cell>
          <cell r="BU144">
            <v>0</v>
          </cell>
          <cell r="BV144">
            <v>0</v>
          </cell>
          <cell r="BW144" t="e">
            <v>#REF!</v>
          </cell>
          <cell r="BX144" t="b">
            <v>0</v>
          </cell>
          <cell r="BY144">
            <v>0.5</v>
          </cell>
          <cell r="BZ144">
            <v>0</v>
          </cell>
          <cell r="CA144">
            <v>0</v>
          </cell>
        </row>
        <row r="145">
          <cell r="M145">
            <v>62470001</v>
          </cell>
          <cell r="O145" t="str">
            <v>POIGNEE MILLIUM</v>
          </cell>
          <cell r="AX145" t="e">
            <v>#REF!</v>
          </cell>
          <cell r="AY145" t="e">
            <v>#REF!</v>
          </cell>
          <cell r="AZ145">
            <v>0</v>
          </cell>
          <cell r="BA145" t="e">
            <v>#REF!</v>
          </cell>
          <cell r="BC145" t="str">
            <v/>
          </cell>
          <cell r="BL145">
            <v>0</v>
          </cell>
          <cell r="BM145">
            <v>0</v>
          </cell>
          <cell r="BN145">
            <v>0</v>
          </cell>
          <cell r="BO145">
            <v>0</v>
          </cell>
          <cell r="BP145">
            <v>0</v>
          </cell>
          <cell r="BQ145">
            <v>0</v>
          </cell>
          <cell r="BR145">
            <v>0</v>
          </cell>
          <cell r="BS145">
            <v>0</v>
          </cell>
          <cell r="BT145">
            <v>0</v>
          </cell>
          <cell r="BU145">
            <v>0</v>
          </cell>
          <cell r="BV145">
            <v>0</v>
          </cell>
          <cell r="BW145" t="e">
            <v>#REF!</v>
          </cell>
          <cell r="BX145" t="b">
            <v>0</v>
          </cell>
          <cell r="BY145">
            <v>0.5</v>
          </cell>
          <cell r="BZ145">
            <v>0</v>
          </cell>
          <cell r="CA145">
            <v>0</v>
          </cell>
        </row>
        <row r="146">
          <cell r="M146">
            <v>62967024</v>
          </cell>
          <cell r="O146" t="str">
            <v>PLA MAN 40A160 G628667022</v>
          </cell>
          <cell r="AX146" t="e">
            <v>#REF!</v>
          </cell>
          <cell r="AY146" t="e">
            <v>#REF!</v>
          </cell>
          <cell r="AZ146">
            <v>0</v>
          </cell>
          <cell r="BA146" t="e">
            <v>#REF!</v>
          </cell>
          <cell r="BC146" t="str">
            <v/>
          </cell>
          <cell r="BL146">
            <v>0</v>
          </cell>
          <cell r="BM146">
            <v>0</v>
          </cell>
          <cell r="BN146">
            <v>0</v>
          </cell>
          <cell r="BO146">
            <v>0</v>
          </cell>
          <cell r="BP146">
            <v>0</v>
          </cell>
          <cell r="BQ146">
            <v>0</v>
          </cell>
          <cell r="BR146">
            <v>0</v>
          </cell>
          <cell r="BS146">
            <v>0</v>
          </cell>
          <cell r="BT146">
            <v>0</v>
          </cell>
          <cell r="BU146">
            <v>0</v>
          </cell>
          <cell r="BV146">
            <v>0</v>
          </cell>
          <cell r="BW146" t="e">
            <v>#REF!</v>
          </cell>
          <cell r="BX146" t="b">
            <v>0</v>
          </cell>
          <cell r="BY146">
            <v>0.5</v>
          </cell>
          <cell r="BZ146">
            <v>0</v>
          </cell>
          <cell r="CA146">
            <v>0</v>
          </cell>
        </row>
        <row r="147">
          <cell r="M147">
            <v>62909006</v>
          </cell>
          <cell r="O147" t="str">
            <v>BATTEUSE CARENA GAUCHE</v>
          </cell>
          <cell r="AX147" t="e">
            <v>#REF!</v>
          </cell>
          <cell r="AY147" t="e">
            <v>#REF!</v>
          </cell>
          <cell r="AZ147">
            <v>0</v>
          </cell>
          <cell r="BA147" t="e">
            <v>#REF!</v>
          </cell>
          <cell r="BC147" t="str">
            <v/>
          </cell>
          <cell r="BL147">
            <v>0</v>
          </cell>
          <cell r="BM147">
            <v>0</v>
          </cell>
          <cell r="BN147">
            <v>0</v>
          </cell>
          <cell r="BO147">
            <v>0</v>
          </cell>
          <cell r="BP147">
            <v>0</v>
          </cell>
          <cell r="BQ147">
            <v>0</v>
          </cell>
          <cell r="BR147">
            <v>0</v>
          </cell>
          <cell r="BS147">
            <v>0</v>
          </cell>
          <cell r="BT147">
            <v>0</v>
          </cell>
          <cell r="BU147">
            <v>0</v>
          </cell>
          <cell r="BV147">
            <v>0</v>
          </cell>
          <cell r="BW147" t="e">
            <v>#REF!</v>
          </cell>
          <cell r="BX147" t="b">
            <v>0</v>
          </cell>
          <cell r="BY147">
            <v>0.5</v>
          </cell>
          <cell r="BZ147">
            <v>0</v>
          </cell>
          <cell r="CA147">
            <v>0</v>
          </cell>
        </row>
        <row r="148">
          <cell r="M148">
            <v>62888008</v>
          </cell>
          <cell r="O148" t="str">
            <v>VIS ENTRAINEMENT</v>
          </cell>
          <cell r="AX148" t="e">
            <v>#REF!</v>
          </cell>
          <cell r="AY148" t="e">
            <v>#REF!</v>
          </cell>
          <cell r="AZ148">
            <v>0</v>
          </cell>
          <cell r="BA148" t="e">
            <v>#REF!</v>
          </cell>
          <cell r="BC148" t="str">
            <v/>
          </cell>
          <cell r="BL148">
            <v>0</v>
          </cell>
          <cell r="BM148">
            <v>0</v>
          </cell>
          <cell r="BN148">
            <v>0</v>
          </cell>
          <cell r="BO148">
            <v>0</v>
          </cell>
          <cell r="BP148">
            <v>0</v>
          </cell>
          <cell r="BQ148">
            <v>0</v>
          </cell>
          <cell r="BR148">
            <v>0</v>
          </cell>
          <cell r="BS148">
            <v>0</v>
          </cell>
          <cell r="BT148">
            <v>0</v>
          </cell>
          <cell r="BU148">
            <v>0</v>
          </cell>
          <cell r="BV148">
            <v>0</v>
          </cell>
          <cell r="BW148" t="e">
            <v>#REF!</v>
          </cell>
          <cell r="BX148" t="b">
            <v>0</v>
          </cell>
          <cell r="BY148">
            <v>0.5</v>
          </cell>
          <cell r="BZ148">
            <v>0</v>
          </cell>
          <cell r="CA148">
            <v>0</v>
          </cell>
        </row>
        <row r="149">
          <cell r="M149">
            <v>62880001</v>
          </cell>
          <cell r="O149" t="str">
            <v>GALET GUIDAGE CONDAMN</v>
          </cell>
          <cell r="AX149" t="e">
            <v>#REF!</v>
          </cell>
          <cell r="AY149" t="e">
            <v>#REF!</v>
          </cell>
          <cell r="AZ149">
            <v>0</v>
          </cell>
          <cell r="BA149" t="e">
            <v>#REF!</v>
          </cell>
          <cell r="BC149" t="str">
            <v/>
          </cell>
          <cell r="BL149">
            <v>0</v>
          </cell>
          <cell r="BM149">
            <v>0</v>
          </cell>
          <cell r="BN149">
            <v>0</v>
          </cell>
          <cell r="BO149">
            <v>0</v>
          </cell>
          <cell r="BP149">
            <v>0</v>
          </cell>
          <cell r="BQ149">
            <v>0</v>
          </cell>
          <cell r="BR149">
            <v>0</v>
          </cell>
          <cell r="BS149">
            <v>0</v>
          </cell>
          <cell r="BT149">
            <v>0</v>
          </cell>
          <cell r="BU149">
            <v>0</v>
          </cell>
          <cell r="BV149">
            <v>0</v>
          </cell>
          <cell r="BW149" t="e">
            <v>#REF!</v>
          </cell>
          <cell r="BX149" t="b">
            <v>0</v>
          </cell>
          <cell r="BY149">
            <v>0.5</v>
          </cell>
          <cell r="BZ149">
            <v>0</v>
          </cell>
          <cell r="CA149">
            <v>0</v>
          </cell>
        </row>
        <row r="150">
          <cell r="M150">
            <v>62834018</v>
          </cell>
          <cell r="O150" t="str">
            <v>CONDAMNATION MANOEUVRE CARENA</v>
          </cell>
          <cell r="AX150" t="e">
            <v>#REF!</v>
          </cell>
          <cell r="AY150" t="e">
            <v>#REF!</v>
          </cell>
          <cell r="AZ150">
            <v>0</v>
          </cell>
          <cell r="BA150" t="e">
            <v>#REF!</v>
          </cell>
          <cell r="BC150" t="str">
            <v/>
          </cell>
          <cell r="BL150">
            <v>0</v>
          </cell>
          <cell r="BM150">
            <v>0</v>
          </cell>
          <cell r="BN150">
            <v>0</v>
          </cell>
          <cell r="BO150">
            <v>0</v>
          </cell>
          <cell r="BP150">
            <v>0</v>
          </cell>
          <cell r="BQ150">
            <v>0</v>
          </cell>
          <cell r="BR150">
            <v>0</v>
          </cell>
          <cell r="BS150">
            <v>0</v>
          </cell>
          <cell r="BT150">
            <v>0</v>
          </cell>
          <cell r="BU150">
            <v>0</v>
          </cell>
          <cell r="BV150">
            <v>0</v>
          </cell>
          <cell r="BW150" t="e">
            <v>#REF!</v>
          </cell>
          <cell r="BX150" t="b">
            <v>0</v>
          </cell>
          <cell r="BY150">
            <v>0.5</v>
          </cell>
          <cell r="BZ150">
            <v>0</v>
          </cell>
          <cell r="CA150">
            <v>0</v>
          </cell>
        </row>
        <row r="151">
          <cell r="M151">
            <v>28881000</v>
          </cell>
          <cell r="O151" t="str">
            <v>CLIPS RAPID FRL 3403</v>
          </cell>
          <cell r="AX151" t="e">
            <v>#REF!</v>
          </cell>
          <cell r="AY151" t="e">
            <v>#REF!</v>
          </cell>
          <cell r="AZ151">
            <v>0</v>
          </cell>
          <cell r="BA151" t="e">
            <v>#REF!</v>
          </cell>
          <cell r="BC151" t="str">
            <v/>
          </cell>
          <cell r="BL151">
            <v>0</v>
          </cell>
          <cell r="BM151">
            <v>0</v>
          </cell>
          <cell r="BN151">
            <v>0</v>
          </cell>
          <cell r="BO151">
            <v>0</v>
          </cell>
          <cell r="BP151">
            <v>0</v>
          </cell>
          <cell r="BQ151">
            <v>0</v>
          </cell>
          <cell r="BR151">
            <v>0</v>
          </cell>
          <cell r="BS151">
            <v>0</v>
          </cell>
          <cell r="BT151">
            <v>0</v>
          </cell>
          <cell r="BU151">
            <v>0</v>
          </cell>
          <cell r="BV151">
            <v>0</v>
          </cell>
          <cell r="BW151" t="e">
            <v>#REF!</v>
          </cell>
          <cell r="BX151" t="b">
            <v>0</v>
          </cell>
          <cell r="BY151">
            <v>0.5</v>
          </cell>
          <cell r="BZ151">
            <v>0</v>
          </cell>
          <cell r="CA151">
            <v>0</v>
          </cell>
        </row>
        <row r="152">
          <cell r="M152">
            <v>82813036</v>
          </cell>
          <cell r="O152" t="str">
            <v>OBTURATEUR SEPTEN M3B</v>
          </cell>
          <cell r="AX152" t="e">
            <v>#REF!</v>
          </cell>
          <cell r="AY152" t="e">
            <v>#REF!</v>
          </cell>
          <cell r="AZ152">
            <v>0</v>
          </cell>
          <cell r="BA152" t="e">
            <v>#REF!</v>
          </cell>
          <cell r="BC152" t="str">
            <v/>
          </cell>
          <cell r="BL152">
            <v>0</v>
          </cell>
          <cell r="BM152">
            <v>0</v>
          </cell>
          <cell r="BN152">
            <v>0</v>
          </cell>
          <cell r="BO152">
            <v>0</v>
          </cell>
          <cell r="BP152">
            <v>0</v>
          </cell>
          <cell r="BQ152">
            <v>0</v>
          </cell>
          <cell r="BR152">
            <v>0</v>
          </cell>
          <cell r="BS152">
            <v>0</v>
          </cell>
          <cell r="BT152">
            <v>0</v>
          </cell>
          <cell r="BU152">
            <v>0</v>
          </cell>
          <cell r="BV152">
            <v>0</v>
          </cell>
          <cell r="BW152" t="e">
            <v>#REF!</v>
          </cell>
          <cell r="BX152" t="b">
            <v>0</v>
          </cell>
          <cell r="BY152">
            <v>0.5</v>
          </cell>
          <cell r="BZ152">
            <v>0</v>
          </cell>
          <cell r="CA152">
            <v>0</v>
          </cell>
        </row>
        <row r="153">
          <cell r="M153">
            <v>82434009</v>
          </cell>
          <cell r="O153" t="str">
            <v>COND MOTOVERROU PG M.D.P</v>
          </cell>
          <cell r="AX153" t="e">
            <v>#REF!</v>
          </cell>
          <cell r="AY153" t="e">
            <v>#REF!</v>
          </cell>
          <cell r="AZ153">
            <v>0</v>
          </cell>
          <cell r="BA153" t="e">
            <v>#REF!</v>
          </cell>
          <cell r="BC153" t="str">
            <v/>
          </cell>
          <cell r="BL153">
            <v>0</v>
          </cell>
          <cell r="BM153">
            <v>0</v>
          </cell>
          <cell r="BN153">
            <v>0</v>
          </cell>
          <cell r="BO153">
            <v>0</v>
          </cell>
          <cell r="BP153">
            <v>0</v>
          </cell>
          <cell r="BQ153">
            <v>0</v>
          </cell>
          <cell r="BR153">
            <v>0</v>
          </cell>
          <cell r="BS153">
            <v>0</v>
          </cell>
          <cell r="BT153">
            <v>0</v>
          </cell>
          <cell r="BU153">
            <v>0</v>
          </cell>
          <cell r="BV153">
            <v>0</v>
          </cell>
          <cell r="BW153" t="e">
            <v>#REF!</v>
          </cell>
          <cell r="BX153" t="b">
            <v>0</v>
          </cell>
          <cell r="BY153">
            <v>0.5</v>
          </cell>
          <cell r="BZ153">
            <v>0</v>
          </cell>
          <cell r="CA153">
            <v>0</v>
          </cell>
        </row>
        <row r="154">
          <cell r="M154">
            <v>8</v>
          </cell>
          <cell r="O154" t="str">
            <v>COND BASSE G S/G 6880 CL I A III</v>
          </cell>
          <cell r="AX154" t="e">
            <v>#REF!</v>
          </cell>
          <cell r="AY154" t="e">
            <v>#REF!</v>
          </cell>
          <cell r="AZ154">
            <v>0</v>
          </cell>
          <cell r="BA154" t="e">
            <v>#REF!</v>
          </cell>
          <cell r="BC154" t="str">
            <v/>
          </cell>
          <cell r="BL154">
            <v>0</v>
          </cell>
          <cell r="BM154">
            <v>0</v>
          </cell>
          <cell r="BN154">
            <v>0</v>
          </cell>
          <cell r="BO154">
            <v>0</v>
          </cell>
          <cell r="BP154">
            <v>0</v>
          </cell>
          <cell r="BQ154">
            <v>0</v>
          </cell>
          <cell r="BR154">
            <v>0</v>
          </cell>
          <cell r="BS154">
            <v>0</v>
          </cell>
          <cell r="BT154">
            <v>0</v>
          </cell>
          <cell r="BU154">
            <v>0</v>
          </cell>
          <cell r="BV154">
            <v>0</v>
          </cell>
          <cell r="BW154" t="e">
            <v>#REF!</v>
          </cell>
          <cell r="BX154" t="b">
            <v>0</v>
          </cell>
          <cell r="BY154">
            <v>0.5</v>
          </cell>
          <cell r="BZ154">
            <v>0</v>
          </cell>
          <cell r="CA154">
            <v>0</v>
          </cell>
        </row>
        <row r="155">
          <cell r="M155">
            <v>82474174</v>
          </cell>
          <cell r="O155" t="str">
            <v>CAPOT PROTECT.BS MXB S/G6880</v>
          </cell>
          <cell r="AX155" t="e">
            <v>#REF!</v>
          </cell>
          <cell r="AY155" t="e">
            <v>#REF!</v>
          </cell>
          <cell r="AZ155">
            <v>0</v>
          </cell>
          <cell r="BA155" t="e">
            <v>#REF!</v>
          </cell>
          <cell r="BC155" t="str">
            <v/>
          </cell>
          <cell r="BL155">
            <v>0</v>
          </cell>
          <cell r="BM155">
            <v>0</v>
          </cell>
          <cell r="BN155">
            <v>0</v>
          </cell>
          <cell r="BO155">
            <v>0</v>
          </cell>
          <cell r="BP155">
            <v>0</v>
          </cell>
          <cell r="BQ155">
            <v>0</v>
          </cell>
          <cell r="BR155">
            <v>0</v>
          </cell>
          <cell r="BS155">
            <v>0</v>
          </cell>
          <cell r="BT155">
            <v>0</v>
          </cell>
          <cell r="BU155">
            <v>0</v>
          </cell>
          <cell r="BV155">
            <v>0</v>
          </cell>
          <cell r="BW155" t="e">
            <v>#REF!</v>
          </cell>
          <cell r="BX155" t="b">
            <v>0</v>
          </cell>
          <cell r="BY155">
            <v>0.5</v>
          </cell>
          <cell r="BZ155">
            <v>0</v>
          </cell>
          <cell r="CA155">
            <v>0</v>
          </cell>
        </row>
        <row r="156">
          <cell r="M156">
            <v>21600011</v>
          </cell>
          <cell r="O156" t="str">
            <v>CABLE DELATEUR</v>
          </cell>
          <cell r="AX156" t="e">
            <v>#REF!</v>
          </cell>
          <cell r="AY156" t="e">
            <v>#REF!</v>
          </cell>
          <cell r="AZ156">
            <v>0</v>
          </cell>
          <cell r="BA156" t="e">
            <v>#REF!</v>
          </cell>
          <cell r="BC156" t="str">
            <v/>
          </cell>
          <cell r="BL156">
            <v>0</v>
          </cell>
          <cell r="BM156">
            <v>0</v>
          </cell>
          <cell r="BN156">
            <v>0</v>
          </cell>
          <cell r="BO156">
            <v>0</v>
          </cell>
          <cell r="BP156">
            <v>0</v>
          </cell>
          <cell r="BQ156">
            <v>0</v>
          </cell>
          <cell r="BR156">
            <v>0</v>
          </cell>
          <cell r="BS156">
            <v>0</v>
          </cell>
          <cell r="BT156">
            <v>0</v>
          </cell>
          <cell r="BU156">
            <v>0</v>
          </cell>
          <cell r="BV156">
            <v>0</v>
          </cell>
          <cell r="BW156" t="e">
            <v>#REF!</v>
          </cell>
          <cell r="BX156" t="b">
            <v>0</v>
          </cell>
          <cell r="BY156">
            <v>0.5</v>
          </cell>
          <cell r="BZ156">
            <v>0</v>
          </cell>
          <cell r="CA156">
            <v>0</v>
          </cell>
        </row>
        <row r="157">
          <cell r="M157">
            <v>28872036</v>
          </cell>
          <cell r="O157" t="str">
            <v>VIS AHC,M12-12,ZINGUEE</v>
          </cell>
          <cell r="AX157" t="e">
            <v>#REF!</v>
          </cell>
          <cell r="AY157" t="e">
            <v>#REF!</v>
          </cell>
          <cell r="AZ157">
            <v>0</v>
          </cell>
          <cell r="BA157" t="e">
            <v>#REF!</v>
          </cell>
          <cell r="BC157" t="str">
            <v/>
          </cell>
          <cell r="BL157">
            <v>0</v>
          </cell>
          <cell r="BM157">
            <v>0</v>
          </cell>
          <cell r="BN157">
            <v>0</v>
          </cell>
          <cell r="BO157">
            <v>0</v>
          </cell>
          <cell r="BP157">
            <v>0</v>
          </cell>
          <cell r="BQ157">
            <v>0</v>
          </cell>
          <cell r="BR157">
            <v>0</v>
          </cell>
          <cell r="BS157">
            <v>0</v>
          </cell>
          <cell r="BT157">
            <v>0</v>
          </cell>
          <cell r="BU157">
            <v>0</v>
          </cell>
          <cell r="BV157">
            <v>0</v>
          </cell>
          <cell r="BW157" t="e">
            <v>#REF!</v>
          </cell>
          <cell r="BX157" t="b">
            <v>0</v>
          </cell>
          <cell r="BY157">
            <v>0.5</v>
          </cell>
          <cell r="BZ157">
            <v>0</v>
          </cell>
          <cell r="CA157">
            <v>0</v>
          </cell>
        </row>
        <row r="158">
          <cell r="M158">
            <v>28873015</v>
          </cell>
          <cell r="O158" t="str">
            <v>VIS CBLX,M5-16,AF,ZIBLEUE</v>
          </cell>
          <cell r="AX158" t="e">
            <v>#REF!</v>
          </cell>
          <cell r="AY158" t="e">
            <v>#REF!</v>
          </cell>
          <cell r="AZ158">
            <v>0</v>
          </cell>
          <cell r="BA158" t="e">
            <v>#REF!</v>
          </cell>
          <cell r="BC158" t="str">
            <v/>
          </cell>
          <cell r="BL158">
            <v>0</v>
          </cell>
          <cell r="BM158">
            <v>0</v>
          </cell>
          <cell r="BN158">
            <v>0</v>
          </cell>
          <cell r="BO158">
            <v>0</v>
          </cell>
          <cell r="BP158">
            <v>0</v>
          </cell>
          <cell r="BQ158">
            <v>0</v>
          </cell>
          <cell r="BR158">
            <v>0</v>
          </cell>
          <cell r="BS158">
            <v>0</v>
          </cell>
          <cell r="BT158">
            <v>0</v>
          </cell>
          <cell r="BU158">
            <v>0</v>
          </cell>
          <cell r="BV158">
            <v>0</v>
          </cell>
          <cell r="BW158" t="e">
            <v>#REF!</v>
          </cell>
          <cell r="BX158" t="b">
            <v>0</v>
          </cell>
          <cell r="BY158">
            <v>0.5</v>
          </cell>
          <cell r="BZ158">
            <v>0</v>
          </cell>
          <cell r="CA158">
            <v>0</v>
          </cell>
        </row>
        <row r="159">
          <cell r="M159">
            <v>28873013</v>
          </cell>
          <cell r="O159" t="str">
            <v>VIS CBLX,M5-10,AF,ZIBLEUE</v>
          </cell>
          <cell r="AX159" t="e">
            <v>#REF!</v>
          </cell>
          <cell r="AY159" t="e">
            <v>#REF!</v>
          </cell>
          <cell r="AZ159">
            <v>0</v>
          </cell>
          <cell r="BA159" t="e">
            <v>#REF!</v>
          </cell>
          <cell r="BC159" t="str">
            <v/>
          </cell>
          <cell r="BL159">
            <v>0</v>
          </cell>
          <cell r="BM159">
            <v>0</v>
          </cell>
          <cell r="BN159">
            <v>0</v>
          </cell>
          <cell r="BO159">
            <v>0</v>
          </cell>
          <cell r="BP159">
            <v>0</v>
          </cell>
          <cell r="BQ159">
            <v>0</v>
          </cell>
          <cell r="BR159">
            <v>0</v>
          </cell>
          <cell r="BS159">
            <v>0</v>
          </cell>
          <cell r="BT159">
            <v>0</v>
          </cell>
          <cell r="BU159">
            <v>0</v>
          </cell>
          <cell r="BV159">
            <v>0</v>
          </cell>
          <cell r="BW159" t="e">
            <v>#REF!</v>
          </cell>
          <cell r="BX159" t="b">
            <v>0</v>
          </cell>
          <cell r="BY159">
            <v>0.5</v>
          </cell>
          <cell r="BZ159">
            <v>0</v>
          </cell>
          <cell r="CA159">
            <v>0</v>
          </cell>
        </row>
        <row r="160">
          <cell r="M160">
            <v>28874008</v>
          </cell>
          <cell r="O160" t="str">
            <v>VIS CBLX,M4-10,AF,ZIBLEUE</v>
          </cell>
          <cell r="AX160" t="e">
            <v>#REF!</v>
          </cell>
          <cell r="AY160" t="e">
            <v>#REF!</v>
          </cell>
          <cell r="AZ160">
            <v>0</v>
          </cell>
          <cell r="BA160" t="e">
            <v>#REF!</v>
          </cell>
          <cell r="BC160" t="str">
            <v/>
          </cell>
          <cell r="BL160">
            <v>0</v>
          </cell>
          <cell r="BM160">
            <v>0</v>
          </cell>
          <cell r="BN160">
            <v>0</v>
          </cell>
          <cell r="BO160">
            <v>0</v>
          </cell>
          <cell r="BP160">
            <v>0</v>
          </cell>
          <cell r="BQ160">
            <v>0</v>
          </cell>
          <cell r="BR160">
            <v>0</v>
          </cell>
          <cell r="BS160">
            <v>0</v>
          </cell>
          <cell r="BT160">
            <v>0</v>
          </cell>
          <cell r="BU160">
            <v>0</v>
          </cell>
          <cell r="BV160">
            <v>0</v>
          </cell>
          <cell r="BW160" t="e">
            <v>#REF!</v>
          </cell>
          <cell r="BX160" t="b">
            <v>0</v>
          </cell>
          <cell r="BY160">
            <v>0.5</v>
          </cell>
          <cell r="BZ160">
            <v>0</v>
          </cell>
          <cell r="CA160">
            <v>0</v>
          </cell>
        </row>
        <row r="161">
          <cell r="M161">
            <v>62565007</v>
          </cell>
          <cell r="O161" t="str">
            <v>PILI.SUPL.SERR (18041651)MT</v>
          </cell>
          <cell r="AX161" t="e">
            <v>#REF!</v>
          </cell>
          <cell r="AY161" t="e">
            <v>#REF!</v>
          </cell>
          <cell r="AZ161">
            <v>0</v>
          </cell>
          <cell r="BA161" t="e">
            <v>#REF!</v>
          </cell>
          <cell r="BC161" t="str">
            <v/>
          </cell>
          <cell r="BL161">
            <v>0</v>
          </cell>
          <cell r="BM161">
            <v>0</v>
          </cell>
          <cell r="BN161">
            <v>0</v>
          </cell>
          <cell r="BO161">
            <v>0</v>
          </cell>
          <cell r="BP161">
            <v>0</v>
          </cell>
          <cell r="BQ161">
            <v>0</v>
          </cell>
          <cell r="BR161">
            <v>0</v>
          </cell>
          <cell r="BS161">
            <v>0</v>
          </cell>
          <cell r="BT161">
            <v>0</v>
          </cell>
          <cell r="BU161">
            <v>0</v>
          </cell>
          <cell r="BV161">
            <v>0</v>
          </cell>
          <cell r="BW161" t="e">
            <v>#REF!</v>
          </cell>
          <cell r="BX161" t="b">
            <v>0</v>
          </cell>
          <cell r="BY161">
            <v>0.5</v>
          </cell>
          <cell r="BZ161">
            <v>0</v>
          </cell>
          <cell r="CA161">
            <v>0</v>
          </cell>
        </row>
        <row r="162">
          <cell r="M162">
            <v>62565005</v>
          </cell>
          <cell r="O162" t="str">
            <v>PIL.FIL DEL. (18041652)MT</v>
          </cell>
          <cell r="AX162" t="e">
            <v>#REF!</v>
          </cell>
          <cell r="AY162" t="e">
            <v>#REF!</v>
          </cell>
          <cell r="AZ162">
            <v>0</v>
          </cell>
          <cell r="BA162" t="e">
            <v>#REF!</v>
          </cell>
          <cell r="BC162" t="str">
            <v/>
          </cell>
          <cell r="BL162">
            <v>0</v>
          </cell>
          <cell r="BM162">
            <v>0</v>
          </cell>
          <cell r="BN162">
            <v>0</v>
          </cell>
          <cell r="BO162">
            <v>0</v>
          </cell>
          <cell r="BP162">
            <v>0</v>
          </cell>
          <cell r="BQ162">
            <v>0</v>
          </cell>
          <cell r="BR162">
            <v>0</v>
          </cell>
          <cell r="BS162">
            <v>0</v>
          </cell>
          <cell r="BT162">
            <v>0</v>
          </cell>
          <cell r="BU162">
            <v>0</v>
          </cell>
          <cell r="BV162">
            <v>0</v>
          </cell>
          <cell r="BW162" t="e">
            <v>#REF!</v>
          </cell>
          <cell r="BX162" t="b">
            <v>0</v>
          </cell>
          <cell r="BY162">
            <v>0.5</v>
          </cell>
          <cell r="BZ162">
            <v>0</v>
          </cell>
          <cell r="CA162">
            <v>0</v>
          </cell>
        </row>
        <row r="163">
          <cell r="M163">
            <v>28824215</v>
          </cell>
          <cell r="O163" t="str">
            <v>VIS CHC,M5-35,8.8,noire</v>
          </cell>
          <cell r="AX163" t="e">
            <v>#REF!</v>
          </cell>
          <cell r="AY163" t="e">
            <v>#REF!</v>
          </cell>
          <cell r="AZ163">
            <v>0</v>
          </cell>
          <cell r="BA163" t="e">
            <v>#REF!</v>
          </cell>
          <cell r="BC163" t="str">
            <v/>
          </cell>
          <cell r="BL163">
            <v>0</v>
          </cell>
          <cell r="BM163">
            <v>0</v>
          </cell>
          <cell r="BN163">
            <v>0</v>
          </cell>
          <cell r="BO163">
            <v>0</v>
          </cell>
          <cell r="BP163">
            <v>0</v>
          </cell>
          <cell r="BQ163">
            <v>0</v>
          </cell>
          <cell r="BR163">
            <v>0</v>
          </cell>
          <cell r="BS163">
            <v>0</v>
          </cell>
          <cell r="BT163">
            <v>0</v>
          </cell>
          <cell r="BU163">
            <v>0</v>
          </cell>
          <cell r="BV163">
            <v>0</v>
          </cell>
          <cell r="BW163" t="e">
            <v>#REF!</v>
          </cell>
          <cell r="BX163" t="b">
            <v>0</v>
          </cell>
          <cell r="BY163">
            <v>0.5</v>
          </cell>
          <cell r="BZ163">
            <v>0</v>
          </cell>
          <cell r="CA163">
            <v>0</v>
          </cell>
        </row>
        <row r="164">
          <cell r="M164">
            <v>21500140</v>
          </cell>
          <cell r="O164" t="str">
            <v>BUTEE PLATE NOIRE 3M SJ5012</v>
          </cell>
          <cell r="AX164" t="e">
            <v>#REF!</v>
          </cell>
          <cell r="AY164" t="e">
            <v>#REF!</v>
          </cell>
          <cell r="AZ164">
            <v>0</v>
          </cell>
          <cell r="BA164" t="e">
            <v>#REF!</v>
          </cell>
          <cell r="BC164" t="str">
            <v/>
          </cell>
          <cell r="BL164">
            <v>0</v>
          </cell>
          <cell r="BM164">
            <v>0</v>
          </cell>
          <cell r="BN164">
            <v>0</v>
          </cell>
          <cell r="BO164">
            <v>0</v>
          </cell>
          <cell r="BP164">
            <v>0</v>
          </cell>
          <cell r="BQ164">
            <v>0</v>
          </cell>
          <cell r="BR164">
            <v>0</v>
          </cell>
          <cell r="BS164">
            <v>0</v>
          </cell>
          <cell r="BT164">
            <v>0</v>
          </cell>
          <cell r="BU164">
            <v>0</v>
          </cell>
          <cell r="BV164">
            <v>0</v>
          </cell>
          <cell r="BW164" t="e">
            <v>#REF!</v>
          </cell>
          <cell r="BX164" t="b">
            <v>0</v>
          </cell>
          <cell r="BY164">
            <v>0.5</v>
          </cell>
          <cell r="BZ164">
            <v>0</v>
          </cell>
          <cell r="CA164">
            <v>0</v>
          </cell>
        </row>
        <row r="165">
          <cell r="M165">
            <v>62883032</v>
          </cell>
          <cell r="O165" t="str">
            <v>SUPPORT CONTACT CAISSE</v>
          </cell>
          <cell r="AX165" t="e">
            <v>#REF!</v>
          </cell>
          <cell r="AY165" t="e">
            <v>#REF!</v>
          </cell>
          <cell r="AZ165">
            <v>0</v>
          </cell>
          <cell r="BA165" t="e">
            <v>#REF!</v>
          </cell>
          <cell r="BC165" t="str">
            <v/>
          </cell>
          <cell r="BL165">
            <v>0</v>
          </cell>
          <cell r="BM165">
            <v>0</v>
          </cell>
          <cell r="BN165">
            <v>0</v>
          </cell>
          <cell r="BO165">
            <v>0</v>
          </cell>
          <cell r="BP165">
            <v>0</v>
          </cell>
          <cell r="BQ165">
            <v>0</v>
          </cell>
          <cell r="BR165">
            <v>0</v>
          </cell>
          <cell r="BS165">
            <v>0</v>
          </cell>
          <cell r="BT165">
            <v>0</v>
          </cell>
          <cell r="BU165">
            <v>0</v>
          </cell>
          <cell r="BV165">
            <v>0</v>
          </cell>
          <cell r="BW165" t="e">
            <v>#REF!</v>
          </cell>
          <cell r="BX165" t="b">
            <v>0</v>
          </cell>
          <cell r="BY165">
            <v>0.5</v>
          </cell>
          <cell r="BZ165">
            <v>0</v>
          </cell>
          <cell r="CA165">
            <v>0</v>
          </cell>
        </row>
        <row r="166">
          <cell r="M166">
            <v>62802001</v>
          </cell>
          <cell r="O166" t="str">
            <v>CONTACT MAGN DC101 PORTE</v>
          </cell>
          <cell r="AX166" t="e">
            <v>#REF!</v>
          </cell>
          <cell r="AY166" t="e">
            <v>#REF!</v>
          </cell>
          <cell r="AZ166">
            <v>0</v>
          </cell>
          <cell r="BA166" t="e">
            <v>#REF!</v>
          </cell>
          <cell r="BC166" t="str">
            <v/>
          </cell>
          <cell r="BL166">
            <v>0</v>
          </cell>
          <cell r="BM166">
            <v>0</v>
          </cell>
          <cell r="BN166">
            <v>0</v>
          </cell>
          <cell r="BO166">
            <v>0</v>
          </cell>
          <cell r="BP166">
            <v>0</v>
          </cell>
          <cell r="BQ166">
            <v>0</v>
          </cell>
          <cell r="BR166">
            <v>0</v>
          </cell>
          <cell r="BS166">
            <v>0</v>
          </cell>
          <cell r="BT166">
            <v>0</v>
          </cell>
          <cell r="BU166">
            <v>0</v>
          </cell>
          <cell r="BV166">
            <v>0</v>
          </cell>
          <cell r="BW166" t="e">
            <v>#REF!</v>
          </cell>
          <cell r="BX166" t="b">
            <v>0</v>
          </cell>
          <cell r="BY166">
            <v>0.5</v>
          </cell>
          <cell r="BZ166">
            <v>0</v>
          </cell>
          <cell r="CA166">
            <v>0</v>
          </cell>
        </row>
        <row r="167">
          <cell r="M167">
            <v>52855802</v>
          </cell>
          <cell r="O167" t="str">
            <v>COLLIER SERRAGE DMAX:35MM</v>
          </cell>
          <cell r="AX167" t="e">
            <v>#REF!</v>
          </cell>
          <cell r="AY167" t="e">
            <v>#REF!</v>
          </cell>
          <cell r="AZ167">
            <v>0</v>
          </cell>
          <cell r="BA167" t="e">
            <v>#REF!</v>
          </cell>
          <cell r="BC167" t="str">
            <v/>
          </cell>
          <cell r="BL167">
            <v>0</v>
          </cell>
          <cell r="BM167">
            <v>0</v>
          </cell>
          <cell r="BN167">
            <v>0</v>
          </cell>
          <cell r="BO167">
            <v>0</v>
          </cell>
          <cell r="BP167">
            <v>0</v>
          </cell>
          <cell r="BQ167">
            <v>0</v>
          </cell>
          <cell r="BR167">
            <v>0</v>
          </cell>
          <cell r="BS167">
            <v>0</v>
          </cell>
          <cell r="BT167">
            <v>0</v>
          </cell>
          <cell r="BU167">
            <v>0</v>
          </cell>
          <cell r="BV167">
            <v>0</v>
          </cell>
          <cell r="BW167" t="e">
            <v>#REF!</v>
          </cell>
          <cell r="BX167" t="b">
            <v>0</v>
          </cell>
          <cell r="BY167">
            <v>0.5</v>
          </cell>
          <cell r="BZ167">
            <v>0</v>
          </cell>
          <cell r="CA167">
            <v>0</v>
          </cell>
        </row>
        <row r="168">
          <cell r="M168">
            <v>29930043</v>
          </cell>
          <cell r="O168" t="str">
            <v>ADHESIF NITO4392LARG25</v>
          </cell>
          <cell r="AX168" t="e">
            <v>#REF!</v>
          </cell>
          <cell r="AY168" t="e">
            <v>#REF!</v>
          </cell>
          <cell r="AZ168">
            <v>0</v>
          </cell>
          <cell r="BA168" t="e">
            <v>#REF!</v>
          </cell>
          <cell r="BC168" t="str">
            <v/>
          </cell>
          <cell r="BL168">
            <v>0</v>
          </cell>
          <cell r="BM168">
            <v>0</v>
          </cell>
          <cell r="BN168">
            <v>0</v>
          </cell>
          <cell r="BO168">
            <v>0</v>
          </cell>
          <cell r="BP168">
            <v>0</v>
          </cell>
          <cell r="BQ168">
            <v>0</v>
          </cell>
          <cell r="BR168">
            <v>0</v>
          </cell>
          <cell r="BS168">
            <v>0</v>
          </cell>
          <cell r="BT168">
            <v>0</v>
          </cell>
          <cell r="BU168">
            <v>0</v>
          </cell>
          <cell r="BV168">
            <v>0</v>
          </cell>
          <cell r="BW168" t="e">
            <v>#REF!</v>
          </cell>
          <cell r="BX168" t="b">
            <v>0</v>
          </cell>
          <cell r="BY168">
            <v>0.5</v>
          </cell>
          <cell r="BZ168">
            <v>0</v>
          </cell>
          <cell r="CA168">
            <v>0</v>
          </cell>
        </row>
        <row r="169">
          <cell r="M169">
            <v>28824050</v>
          </cell>
          <cell r="O169" t="str">
            <v>VIS CHC,M5-10,8.8,ZINGUE BLANC</v>
          </cell>
          <cell r="AX169" t="e">
            <v>#REF!</v>
          </cell>
          <cell r="AY169" t="e">
            <v>#REF!</v>
          </cell>
          <cell r="AZ169">
            <v>0</v>
          </cell>
          <cell r="BA169" t="e">
            <v>#REF!</v>
          </cell>
          <cell r="BC169" t="str">
            <v/>
          </cell>
          <cell r="BL169">
            <v>0</v>
          </cell>
          <cell r="BM169">
            <v>0</v>
          </cell>
          <cell r="BN169">
            <v>0</v>
          </cell>
          <cell r="BO169">
            <v>0</v>
          </cell>
          <cell r="BP169">
            <v>0</v>
          </cell>
          <cell r="BQ169">
            <v>0</v>
          </cell>
          <cell r="BR169">
            <v>0</v>
          </cell>
          <cell r="BS169">
            <v>0</v>
          </cell>
          <cell r="BT169">
            <v>0</v>
          </cell>
          <cell r="BU169">
            <v>0</v>
          </cell>
          <cell r="BV169">
            <v>0</v>
          </cell>
          <cell r="BW169" t="e">
            <v>#REF!</v>
          </cell>
          <cell r="BX169" t="b">
            <v>0</v>
          </cell>
          <cell r="BY169">
            <v>0.5</v>
          </cell>
          <cell r="BZ169">
            <v>0</v>
          </cell>
          <cell r="CA169">
            <v>0</v>
          </cell>
        </row>
        <row r="170">
          <cell r="M170">
            <v>28825520</v>
          </cell>
          <cell r="O170" t="str">
            <v>VIS FX,M3-8,AF,ZIBLEUE</v>
          </cell>
          <cell r="AX170" t="e">
            <v>#REF!</v>
          </cell>
          <cell r="AY170" t="e">
            <v>#REF!</v>
          </cell>
          <cell r="AZ170">
            <v>0</v>
          </cell>
          <cell r="BA170" t="e">
            <v>#REF!</v>
          </cell>
          <cell r="BC170" t="str">
            <v/>
          </cell>
          <cell r="BL170">
            <v>0</v>
          </cell>
          <cell r="BM170">
            <v>0</v>
          </cell>
          <cell r="BN170">
            <v>0</v>
          </cell>
          <cell r="BO170">
            <v>0</v>
          </cell>
          <cell r="BP170">
            <v>0</v>
          </cell>
          <cell r="BQ170">
            <v>0</v>
          </cell>
          <cell r="BR170">
            <v>0</v>
          </cell>
          <cell r="BS170">
            <v>0</v>
          </cell>
          <cell r="BT170">
            <v>0</v>
          </cell>
          <cell r="BU170">
            <v>0</v>
          </cell>
          <cell r="BV170">
            <v>0</v>
          </cell>
          <cell r="BW170" t="e">
            <v>#REF!</v>
          </cell>
          <cell r="BX170" t="b">
            <v>0</v>
          </cell>
          <cell r="BY170">
            <v>0.5</v>
          </cell>
          <cell r="BZ170">
            <v>0</v>
          </cell>
          <cell r="CA170">
            <v>0</v>
          </cell>
        </row>
        <row r="171">
          <cell r="M171">
            <v>29910236</v>
          </cell>
          <cell r="O171" t="str">
            <v>CAVALIER ADHESIF ACCO2</v>
          </cell>
          <cell r="AX171" t="e">
            <v>#REF!</v>
          </cell>
          <cell r="AY171" t="e">
            <v>#REF!</v>
          </cell>
          <cell r="AZ171">
            <v>0</v>
          </cell>
          <cell r="BA171" t="e">
            <v>#REF!</v>
          </cell>
          <cell r="BC171" t="str">
            <v/>
          </cell>
          <cell r="BL171">
            <v>0</v>
          </cell>
          <cell r="BM171">
            <v>0</v>
          </cell>
          <cell r="BN171">
            <v>0</v>
          </cell>
          <cell r="BO171">
            <v>0</v>
          </cell>
          <cell r="BP171">
            <v>0</v>
          </cell>
          <cell r="BQ171">
            <v>0</v>
          </cell>
          <cell r="BR171">
            <v>0</v>
          </cell>
          <cell r="BS171">
            <v>0</v>
          </cell>
          <cell r="BT171">
            <v>0</v>
          </cell>
          <cell r="BU171">
            <v>0</v>
          </cell>
          <cell r="BV171">
            <v>0</v>
          </cell>
          <cell r="BW171" t="e">
            <v>#REF!</v>
          </cell>
          <cell r="BX171" t="b">
            <v>0</v>
          </cell>
          <cell r="BY171">
            <v>0.5</v>
          </cell>
          <cell r="BZ171">
            <v>0</v>
          </cell>
          <cell r="CA171">
            <v>0</v>
          </cell>
        </row>
        <row r="172">
          <cell r="M172">
            <v>82883076</v>
          </cell>
          <cell r="O172" t="str">
            <v>SUPPORT CONTACT PORTE</v>
          </cell>
          <cell r="AX172" t="e">
            <v>#REF!</v>
          </cell>
          <cell r="AY172" t="e">
            <v>#REF!</v>
          </cell>
          <cell r="AZ172">
            <v>0</v>
          </cell>
          <cell r="BA172" t="e">
            <v>#REF!</v>
          </cell>
          <cell r="BC172" t="str">
            <v/>
          </cell>
          <cell r="BL172">
            <v>0</v>
          </cell>
          <cell r="BM172">
            <v>0</v>
          </cell>
          <cell r="BN172">
            <v>0</v>
          </cell>
          <cell r="BO172">
            <v>0</v>
          </cell>
          <cell r="BP172">
            <v>0</v>
          </cell>
          <cell r="BQ172">
            <v>0</v>
          </cell>
          <cell r="BR172">
            <v>0</v>
          </cell>
          <cell r="BS172">
            <v>0</v>
          </cell>
          <cell r="BT172">
            <v>0</v>
          </cell>
          <cell r="BU172">
            <v>0</v>
          </cell>
          <cell r="BV172">
            <v>0</v>
          </cell>
          <cell r="BW172" t="e">
            <v>#REF!</v>
          </cell>
          <cell r="BX172" t="b">
            <v>0</v>
          </cell>
          <cell r="BY172">
            <v>0.5</v>
          </cell>
          <cell r="BZ172">
            <v>0</v>
          </cell>
          <cell r="CA172">
            <v>0</v>
          </cell>
        </row>
        <row r="173">
          <cell r="M173">
            <v>85497001</v>
          </cell>
          <cell r="O173" t="str">
            <v>PLATINE PASSAGE FIL SER.BS RIV</v>
          </cell>
          <cell r="AX173" t="e">
            <v>#REF!</v>
          </cell>
          <cell r="AY173" t="e">
            <v>#REF!</v>
          </cell>
          <cell r="AZ173">
            <v>0</v>
          </cell>
          <cell r="BA173" t="e">
            <v>#REF!</v>
          </cell>
          <cell r="BC173" t="str">
            <v/>
          </cell>
          <cell r="BL173">
            <v>0</v>
          </cell>
          <cell r="BM173">
            <v>0</v>
          </cell>
          <cell r="BN173">
            <v>0</v>
          </cell>
          <cell r="BO173">
            <v>0</v>
          </cell>
          <cell r="BP173">
            <v>0</v>
          </cell>
          <cell r="BQ173">
            <v>0</v>
          </cell>
          <cell r="BR173">
            <v>0</v>
          </cell>
          <cell r="BS173">
            <v>0</v>
          </cell>
          <cell r="BT173">
            <v>0</v>
          </cell>
          <cell r="BU173">
            <v>0</v>
          </cell>
          <cell r="BV173">
            <v>0</v>
          </cell>
          <cell r="BW173" t="e">
            <v>#REF!</v>
          </cell>
          <cell r="BX173" t="b">
            <v>0</v>
          </cell>
          <cell r="BY173">
            <v>0.5</v>
          </cell>
          <cell r="BZ173">
            <v>0</v>
          </cell>
          <cell r="CA173">
            <v>0</v>
          </cell>
        </row>
        <row r="174">
          <cell r="M174">
            <v>46000010</v>
          </cell>
          <cell r="O174" t="str">
            <v>FREINAGE THREEBOND F1327 MOYEN</v>
          </cell>
          <cell r="AX174" t="e">
            <v>#REF!</v>
          </cell>
          <cell r="AY174" t="e">
            <v>#REF!</v>
          </cell>
          <cell r="AZ174">
            <v>0</v>
          </cell>
          <cell r="BA174" t="e">
            <v>#REF!</v>
          </cell>
          <cell r="BC174" t="str">
            <v/>
          </cell>
          <cell r="BL174">
            <v>0</v>
          </cell>
          <cell r="BM174">
            <v>0</v>
          </cell>
          <cell r="BN174">
            <v>0</v>
          </cell>
          <cell r="BO174">
            <v>0</v>
          </cell>
          <cell r="BP174">
            <v>0</v>
          </cell>
          <cell r="BQ174">
            <v>0</v>
          </cell>
          <cell r="BR174">
            <v>0</v>
          </cell>
          <cell r="BS174">
            <v>0</v>
          </cell>
          <cell r="BT174">
            <v>0</v>
          </cell>
          <cell r="BU174">
            <v>0</v>
          </cell>
          <cell r="BV174">
            <v>0</v>
          </cell>
          <cell r="BW174" t="e">
            <v>#REF!</v>
          </cell>
          <cell r="BX174" t="b">
            <v>0</v>
          </cell>
          <cell r="BY174">
            <v>0.5</v>
          </cell>
          <cell r="BZ174">
            <v>0</v>
          </cell>
          <cell r="CA174">
            <v>0</v>
          </cell>
        </row>
        <row r="175">
          <cell r="M175">
            <v>43900015</v>
          </cell>
          <cell r="O175" t="str">
            <v>GRAISSE ROULEMENT EP2</v>
          </cell>
          <cell r="AX175" t="e">
            <v>#REF!</v>
          </cell>
          <cell r="AY175" t="e">
            <v>#REF!</v>
          </cell>
          <cell r="AZ175">
            <v>0</v>
          </cell>
          <cell r="BA175" t="e">
            <v>#REF!</v>
          </cell>
          <cell r="BC175" t="str">
            <v/>
          </cell>
          <cell r="BL175">
            <v>0</v>
          </cell>
          <cell r="BM175">
            <v>0</v>
          </cell>
          <cell r="BN175">
            <v>0</v>
          </cell>
          <cell r="BO175">
            <v>0</v>
          </cell>
          <cell r="BP175">
            <v>0</v>
          </cell>
          <cell r="BQ175">
            <v>0</v>
          </cell>
          <cell r="BR175">
            <v>0</v>
          </cell>
          <cell r="BS175">
            <v>0</v>
          </cell>
          <cell r="BT175">
            <v>0</v>
          </cell>
          <cell r="BU175">
            <v>0</v>
          </cell>
          <cell r="BV175">
            <v>0</v>
          </cell>
          <cell r="BW175" t="e">
            <v>#REF!</v>
          </cell>
          <cell r="BX175" t="b">
            <v>0</v>
          </cell>
          <cell r="BY175">
            <v>0.5</v>
          </cell>
          <cell r="BZ175">
            <v>0</v>
          </cell>
          <cell r="CA175">
            <v>0</v>
          </cell>
        </row>
        <row r="176">
          <cell r="M176">
            <v>62499017</v>
          </cell>
          <cell r="O176" t="str">
            <v>PLAQUE ADRESSE MILLIUM III</v>
          </cell>
          <cell r="AX176" t="e">
            <v>#REF!</v>
          </cell>
          <cell r="AY176" t="e">
            <v>#REF!</v>
          </cell>
          <cell r="AZ176">
            <v>0</v>
          </cell>
          <cell r="BA176" t="e">
            <v>#REF!</v>
          </cell>
          <cell r="BC176" t="str">
            <v/>
          </cell>
          <cell r="BL176">
            <v>0</v>
          </cell>
          <cell r="BM176">
            <v>0</v>
          </cell>
          <cell r="BN176">
            <v>0</v>
          </cell>
          <cell r="BO176">
            <v>0</v>
          </cell>
          <cell r="BP176">
            <v>0</v>
          </cell>
          <cell r="BQ176">
            <v>0</v>
          </cell>
          <cell r="BR176">
            <v>0</v>
          </cell>
          <cell r="BS176">
            <v>0</v>
          </cell>
          <cell r="BT176">
            <v>0</v>
          </cell>
          <cell r="BU176">
            <v>0</v>
          </cell>
          <cell r="BV176">
            <v>0</v>
          </cell>
          <cell r="BW176" t="e">
            <v>#REF!</v>
          </cell>
          <cell r="BX176" t="b">
            <v>0</v>
          </cell>
          <cell r="BY176">
            <v>0.5</v>
          </cell>
          <cell r="BZ176">
            <v>0</v>
          </cell>
          <cell r="CA176">
            <v>0</v>
          </cell>
        </row>
        <row r="177">
          <cell r="M177">
            <v>62899167</v>
          </cell>
          <cell r="O177" t="str">
            <v>SACHET PE (ANC DIAPAC 091701)</v>
          </cell>
          <cell r="AX177" t="e">
            <v>#REF!</v>
          </cell>
          <cell r="AY177" t="e">
            <v>#REF!</v>
          </cell>
          <cell r="AZ177">
            <v>0</v>
          </cell>
          <cell r="BA177" t="e">
            <v>#REF!</v>
          </cell>
          <cell r="BC177" t="str">
            <v/>
          </cell>
          <cell r="BL177">
            <v>0</v>
          </cell>
          <cell r="BM177">
            <v>0</v>
          </cell>
          <cell r="BN177">
            <v>0</v>
          </cell>
          <cell r="BO177">
            <v>0</v>
          </cell>
          <cell r="BP177">
            <v>0</v>
          </cell>
          <cell r="BQ177">
            <v>0</v>
          </cell>
          <cell r="BR177">
            <v>0</v>
          </cell>
          <cell r="BS177">
            <v>0</v>
          </cell>
          <cell r="BT177">
            <v>0</v>
          </cell>
          <cell r="BU177">
            <v>0</v>
          </cell>
          <cell r="BV177">
            <v>0</v>
          </cell>
          <cell r="BW177" t="e">
            <v>#REF!</v>
          </cell>
          <cell r="BX177" t="b">
            <v>0</v>
          </cell>
          <cell r="BY177">
            <v>0.5</v>
          </cell>
          <cell r="BZ177">
            <v>0</v>
          </cell>
          <cell r="CA177">
            <v>0</v>
          </cell>
        </row>
        <row r="178">
          <cell r="M178">
            <v>82445025</v>
          </cell>
          <cell r="O178" t="str">
            <v>FONCET DE PORTE P D M.D.P</v>
          </cell>
          <cell r="AX178" t="e">
            <v>#REF!</v>
          </cell>
          <cell r="AY178" t="e">
            <v>#REF!</v>
          </cell>
          <cell r="AZ178">
            <v>0</v>
          </cell>
          <cell r="BA178" t="e">
            <v>#REF!</v>
          </cell>
          <cell r="BC178" t="str">
            <v/>
          </cell>
          <cell r="BL178">
            <v>0</v>
          </cell>
          <cell r="BM178">
            <v>0</v>
          </cell>
          <cell r="BN178">
            <v>0</v>
          </cell>
          <cell r="BO178">
            <v>0</v>
          </cell>
          <cell r="BP178">
            <v>0</v>
          </cell>
          <cell r="BQ178">
            <v>0</v>
          </cell>
          <cell r="BR178">
            <v>0</v>
          </cell>
          <cell r="BS178">
            <v>0</v>
          </cell>
          <cell r="BT178">
            <v>0</v>
          </cell>
          <cell r="BU178">
            <v>0</v>
          </cell>
          <cell r="BV178">
            <v>0</v>
          </cell>
          <cell r="BW178" t="e">
            <v>#REF!</v>
          </cell>
          <cell r="BX178" t="b">
            <v>0</v>
          </cell>
          <cell r="BY178">
            <v>0.5</v>
          </cell>
          <cell r="BZ178">
            <v>0</v>
          </cell>
          <cell r="CA178">
            <v>0</v>
          </cell>
        </row>
        <row r="179">
          <cell r="M179">
            <v>21300031</v>
          </cell>
          <cell r="O179" t="str">
            <v>BOUCHON KAPSTO F233</v>
          </cell>
          <cell r="AX179" t="e">
            <v>#REF!</v>
          </cell>
          <cell r="AY179" t="e">
            <v>#REF!</v>
          </cell>
          <cell r="AZ179">
            <v>0</v>
          </cell>
          <cell r="BA179" t="e">
            <v>#REF!</v>
          </cell>
          <cell r="BC179" t="str">
            <v/>
          </cell>
          <cell r="BL179">
            <v>0</v>
          </cell>
          <cell r="BM179">
            <v>0</v>
          </cell>
          <cell r="BN179">
            <v>0</v>
          </cell>
          <cell r="BO179">
            <v>0</v>
          </cell>
          <cell r="BP179">
            <v>0</v>
          </cell>
          <cell r="BQ179">
            <v>0</v>
          </cell>
          <cell r="BR179">
            <v>0</v>
          </cell>
          <cell r="BS179">
            <v>0</v>
          </cell>
          <cell r="BT179">
            <v>0</v>
          </cell>
          <cell r="BU179">
            <v>0</v>
          </cell>
          <cell r="BV179">
            <v>0</v>
          </cell>
          <cell r="BW179" t="e">
            <v>#REF!</v>
          </cell>
          <cell r="BX179" t="b">
            <v>0</v>
          </cell>
          <cell r="BY179">
            <v>0.5</v>
          </cell>
          <cell r="BZ179">
            <v>0</v>
          </cell>
          <cell r="CA179">
            <v>0</v>
          </cell>
        </row>
        <row r="180">
          <cell r="M180">
            <v>62699000</v>
          </cell>
          <cell r="O180" t="str">
            <v>ETIQUET SAV TRIANGULAIRE</v>
          </cell>
          <cell r="AX180" t="e">
            <v>#REF!</v>
          </cell>
          <cell r="AY180" t="e">
            <v>#REF!</v>
          </cell>
          <cell r="AZ180">
            <v>0</v>
          </cell>
          <cell r="BA180" t="e">
            <v>#REF!</v>
          </cell>
          <cell r="BC180" t="str">
            <v/>
          </cell>
          <cell r="BL180">
            <v>0</v>
          </cell>
          <cell r="BM180">
            <v>0</v>
          </cell>
          <cell r="BN180">
            <v>0</v>
          </cell>
          <cell r="BO180">
            <v>0</v>
          </cell>
          <cell r="BP180">
            <v>0</v>
          </cell>
          <cell r="BQ180">
            <v>0</v>
          </cell>
          <cell r="BR180">
            <v>0</v>
          </cell>
          <cell r="BS180">
            <v>0</v>
          </cell>
          <cell r="BT180">
            <v>0</v>
          </cell>
          <cell r="BU180">
            <v>0</v>
          </cell>
          <cell r="BV180">
            <v>0</v>
          </cell>
          <cell r="BW180" t="e">
            <v>#REF!</v>
          </cell>
          <cell r="BX180" t="b">
            <v>0</v>
          </cell>
          <cell r="BY180">
            <v>0.5</v>
          </cell>
          <cell r="BZ180">
            <v>0</v>
          </cell>
          <cell r="CA180">
            <v>0</v>
          </cell>
        </row>
        <row r="181">
          <cell r="M181">
            <v>62699024</v>
          </cell>
          <cell r="O181" t="str">
            <v>ETIQUETTE SAV GUNNEBO ON LINE</v>
          </cell>
          <cell r="AX181" t="e">
            <v>#REF!</v>
          </cell>
          <cell r="AY181" t="e">
            <v>#REF!</v>
          </cell>
          <cell r="AZ181">
            <v>0</v>
          </cell>
          <cell r="BA181" t="e">
            <v>#REF!</v>
          </cell>
          <cell r="BC181" t="str">
            <v/>
          </cell>
          <cell r="BL181">
            <v>0</v>
          </cell>
          <cell r="BM181">
            <v>0</v>
          </cell>
          <cell r="BN181">
            <v>0</v>
          </cell>
          <cell r="BO181">
            <v>0</v>
          </cell>
          <cell r="BP181">
            <v>0</v>
          </cell>
          <cell r="BQ181">
            <v>0</v>
          </cell>
          <cell r="BR181">
            <v>0</v>
          </cell>
          <cell r="BS181">
            <v>0</v>
          </cell>
          <cell r="BT181">
            <v>0</v>
          </cell>
          <cell r="BU181">
            <v>0</v>
          </cell>
          <cell r="BV181">
            <v>0</v>
          </cell>
          <cell r="BW181" t="e">
            <v>#REF!</v>
          </cell>
          <cell r="BX181" t="b">
            <v>0</v>
          </cell>
          <cell r="BY181">
            <v>0.5</v>
          </cell>
          <cell r="BZ181">
            <v>0</v>
          </cell>
          <cell r="CA181">
            <v>0</v>
          </cell>
        </row>
        <row r="182">
          <cell r="M182">
            <v>62413001</v>
          </cell>
          <cell r="O182" t="str">
            <v>BOUCHAGE SERRURE MILLIUM</v>
          </cell>
          <cell r="AX182" t="e">
            <v>#REF!</v>
          </cell>
          <cell r="AY182" t="e">
            <v>#REF!</v>
          </cell>
          <cell r="AZ182">
            <v>0</v>
          </cell>
          <cell r="BA182" t="e">
            <v>#REF!</v>
          </cell>
          <cell r="BC182" t="str">
            <v/>
          </cell>
          <cell r="BL182">
            <v>0</v>
          </cell>
          <cell r="BM182">
            <v>0</v>
          </cell>
          <cell r="BN182">
            <v>0</v>
          </cell>
          <cell r="BO182">
            <v>0</v>
          </cell>
          <cell r="BP182">
            <v>0</v>
          </cell>
          <cell r="BQ182">
            <v>0</v>
          </cell>
          <cell r="BR182">
            <v>0</v>
          </cell>
          <cell r="BS182">
            <v>0</v>
          </cell>
          <cell r="BT182">
            <v>0</v>
          </cell>
          <cell r="BU182">
            <v>0</v>
          </cell>
          <cell r="BV182">
            <v>0</v>
          </cell>
          <cell r="BW182" t="e">
            <v>#REF!</v>
          </cell>
          <cell r="BX182" t="b">
            <v>0</v>
          </cell>
          <cell r="BY182">
            <v>0.5</v>
          </cell>
          <cell r="BZ182">
            <v>0</v>
          </cell>
          <cell r="CA182">
            <v>0</v>
          </cell>
        </row>
        <row r="183">
          <cell r="M183">
            <v>28818180</v>
          </cell>
          <cell r="O183" t="str">
            <v>ROND MN 10 ZINGUEE BLANC</v>
          </cell>
          <cell r="AX183" t="e">
            <v>#REF!</v>
          </cell>
          <cell r="AY183" t="e">
            <v>#REF!</v>
          </cell>
          <cell r="AZ183">
            <v>0</v>
          </cell>
          <cell r="BA183" t="e">
            <v>#REF!</v>
          </cell>
          <cell r="BC183" t="str">
            <v/>
          </cell>
          <cell r="BL183">
            <v>0</v>
          </cell>
          <cell r="BM183">
            <v>0</v>
          </cell>
          <cell r="BN183">
            <v>0</v>
          </cell>
          <cell r="BO183">
            <v>0</v>
          </cell>
          <cell r="BP183">
            <v>0</v>
          </cell>
          <cell r="BQ183">
            <v>0</v>
          </cell>
          <cell r="BR183">
            <v>0</v>
          </cell>
          <cell r="BS183">
            <v>0</v>
          </cell>
          <cell r="BT183">
            <v>0</v>
          </cell>
          <cell r="BU183">
            <v>0</v>
          </cell>
          <cell r="BV183">
            <v>0</v>
          </cell>
          <cell r="BW183" t="e">
            <v>#REF!</v>
          </cell>
          <cell r="BX183" t="b">
            <v>0</v>
          </cell>
          <cell r="BY183">
            <v>0.5</v>
          </cell>
          <cell r="BZ183">
            <v>0</v>
          </cell>
          <cell r="CA183">
            <v>0</v>
          </cell>
        </row>
        <row r="184">
          <cell r="M184">
            <v>28818100</v>
          </cell>
          <cell r="O184" t="str">
            <v>ROND LN 06 ZB</v>
          </cell>
          <cell r="AX184" t="e">
            <v>#REF!</v>
          </cell>
          <cell r="AY184" t="e">
            <v>#REF!</v>
          </cell>
          <cell r="AZ184">
            <v>0</v>
          </cell>
          <cell r="BA184" t="e">
            <v>#REF!</v>
          </cell>
          <cell r="BC184" t="str">
            <v/>
          </cell>
          <cell r="BL184">
            <v>0</v>
          </cell>
          <cell r="BM184">
            <v>0</v>
          </cell>
          <cell r="BN184">
            <v>0</v>
          </cell>
          <cell r="BO184">
            <v>0</v>
          </cell>
          <cell r="BP184">
            <v>0</v>
          </cell>
          <cell r="BQ184">
            <v>0</v>
          </cell>
          <cell r="BR184">
            <v>0</v>
          </cell>
          <cell r="BS184">
            <v>0</v>
          </cell>
          <cell r="BT184">
            <v>0</v>
          </cell>
          <cell r="BU184">
            <v>0</v>
          </cell>
          <cell r="BV184">
            <v>0</v>
          </cell>
          <cell r="BW184" t="e">
            <v>#REF!</v>
          </cell>
          <cell r="BX184" t="b">
            <v>0</v>
          </cell>
          <cell r="BY184">
            <v>0.5</v>
          </cell>
          <cell r="BZ184">
            <v>0</v>
          </cell>
          <cell r="CA184">
            <v>0</v>
          </cell>
        </row>
        <row r="185">
          <cell r="M185">
            <v>28823520</v>
          </cell>
          <cell r="O185" t="str">
            <v>VIS CBZ,M5-50,NICKELEE</v>
          </cell>
          <cell r="AX185" t="e">
            <v>#REF!</v>
          </cell>
          <cell r="AY185" t="e">
            <v>#REF!</v>
          </cell>
          <cell r="AZ185">
            <v>0</v>
          </cell>
          <cell r="BA185" t="e">
            <v>#REF!</v>
          </cell>
          <cell r="BC185" t="str">
            <v/>
          </cell>
          <cell r="BL185">
            <v>0</v>
          </cell>
          <cell r="BM185">
            <v>0</v>
          </cell>
          <cell r="BN185">
            <v>0</v>
          </cell>
          <cell r="BO185">
            <v>0</v>
          </cell>
          <cell r="BP185">
            <v>0</v>
          </cell>
          <cell r="BQ185">
            <v>0</v>
          </cell>
          <cell r="BR185">
            <v>0</v>
          </cell>
          <cell r="BS185">
            <v>0</v>
          </cell>
          <cell r="BT185">
            <v>0</v>
          </cell>
          <cell r="BU185">
            <v>0</v>
          </cell>
          <cell r="BV185">
            <v>0</v>
          </cell>
          <cell r="BW185" t="e">
            <v>#REF!</v>
          </cell>
          <cell r="BX185" t="b">
            <v>0</v>
          </cell>
          <cell r="BY185">
            <v>0.5</v>
          </cell>
          <cell r="BZ185">
            <v>0</v>
          </cell>
          <cell r="CA185">
            <v>0</v>
          </cell>
        </row>
        <row r="186">
          <cell r="M186">
            <v>82417001</v>
          </cell>
          <cell r="O186" t="str">
            <v>CACHE FILS C I M.D.P</v>
          </cell>
          <cell r="AX186" t="e">
            <v>#REF!</v>
          </cell>
          <cell r="AZ186">
            <v>0</v>
          </cell>
          <cell r="BA186">
            <v>0</v>
          </cell>
          <cell r="BC186" t="str">
            <v/>
          </cell>
          <cell r="BL186">
            <v>0</v>
          </cell>
          <cell r="BM186">
            <v>0</v>
          </cell>
          <cell r="BN186">
            <v>0</v>
          </cell>
          <cell r="BO186">
            <v>0</v>
          </cell>
          <cell r="BP186">
            <v>0</v>
          </cell>
          <cell r="BQ186">
            <v>0</v>
          </cell>
          <cell r="BR186">
            <v>0</v>
          </cell>
          <cell r="BS186">
            <v>0</v>
          </cell>
          <cell r="BT186">
            <v>0</v>
          </cell>
          <cell r="BU186">
            <v>0</v>
          </cell>
          <cell r="BV186">
            <v>0</v>
          </cell>
          <cell r="BW186">
            <v>0</v>
          </cell>
          <cell r="BX186" t="b">
            <v>0</v>
          </cell>
          <cell r="BY186">
            <v>0.5</v>
          </cell>
          <cell r="BZ186">
            <v>0</v>
          </cell>
          <cell r="CA186">
            <v>0</v>
          </cell>
        </row>
        <row r="187">
          <cell r="M187">
            <v>20050018</v>
          </cell>
          <cell r="O187" t="str">
            <v>VIS H,M5-10,6.8,ZINGUEE</v>
          </cell>
          <cell r="AX187" t="e">
            <v>#REF!</v>
          </cell>
          <cell r="AZ187">
            <v>0</v>
          </cell>
          <cell r="BA187">
            <v>0</v>
          </cell>
          <cell r="BC187" t="str">
            <v/>
          </cell>
          <cell r="BL187">
            <v>0</v>
          </cell>
          <cell r="BM187">
            <v>0</v>
          </cell>
          <cell r="BN187">
            <v>0</v>
          </cell>
          <cell r="BO187">
            <v>0</v>
          </cell>
          <cell r="BP187">
            <v>0</v>
          </cell>
          <cell r="BQ187">
            <v>0</v>
          </cell>
          <cell r="BR187">
            <v>0</v>
          </cell>
          <cell r="BS187">
            <v>0</v>
          </cell>
          <cell r="BT187">
            <v>0</v>
          </cell>
          <cell r="BU187">
            <v>0</v>
          </cell>
          <cell r="BV187">
            <v>0</v>
          </cell>
          <cell r="BW187">
            <v>0</v>
          </cell>
          <cell r="BX187" t="b">
            <v>0</v>
          </cell>
          <cell r="BY187">
            <v>0.5</v>
          </cell>
          <cell r="BZ187">
            <v>0</v>
          </cell>
          <cell r="CA187">
            <v>0</v>
          </cell>
        </row>
        <row r="188">
          <cell r="M188" t="str">
            <v>/</v>
          </cell>
          <cell r="O188" t="str">
            <v>Montage tringlerie</v>
          </cell>
          <cell r="AX188" t="e">
            <v>#REF!</v>
          </cell>
          <cell r="AZ188">
            <v>0</v>
          </cell>
          <cell r="BA188">
            <v>0</v>
          </cell>
          <cell r="BC188" t="str">
            <v/>
          </cell>
          <cell r="BL188">
            <v>0</v>
          </cell>
          <cell r="BM188">
            <v>0</v>
          </cell>
          <cell r="BN188">
            <v>0</v>
          </cell>
          <cell r="BO188">
            <v>0</v>
          </cell>
          <cell r="BP188">
            <v>0</v>
          </cell>
          <cell r="BQ188">
            <v>0</v>
          </cell>
          <cell r="BR188">
            <v>0</v>
          </cell>
          <cell r="BS188">
            <v>0</v>
          </cell>
          <cell r="BT188">
            <v>0</v>
          </cell>
          <cell r="BU188">
            <v>0</v>
          </cell>
          <cell r="BV188">
            <v>0</v>
          </cell>
          <cell r="BW188">
            <v>0</v>
          </cell>
          <cell r="BX188" t="b">
            <v>0</v>
          </cell>
          <cell r="BY188">
            <v>0.5</v>
          </cell>
          <cell r="BZ188">
            <v>0</v>
          </cell>
          <cell r="CA188">
            <v>0</v>
          </cell>
        </row>
        <row r="189">
          <cell r="M189">
            <v>62887002</v>
          </cell>
          <cell r="O189" t="str">
            <v>CHEVILLE M16 PAROI 50</v>
          </cell>
          <cell r="AX189" t="e">
            <v>#REF!</v>
          </cell>
          <cell r="AZ189">
            <v>0</v>
          </cell>
          <cell r="BA189">
            <v>0</v>
          </cell>
          <cell r="BC189" t="str">
            <v/>
          </cell>
          <cell r="BL189">
            <v>0</v>
          </cell>
          <cell r="BM189">
            <v>0</v>
          </cell>
          <cell r="BN189">
            <v>0</v>
          </cell>
          <cell r="BO189">
            <v>0</v>
          </cell>
          <cell r="BP189">
            <v>0</v>
          </cell>
          <cell r="BQ189">
            <v>0</v>
          </cell>
          <cell r="BR189">
            <v>0</v>
          </cell>
          <cell r="BS189">
            <v>0</v>
          </cell>
          <cell r="BT189">
            <v>0</v>
          </cell>
          <cell r="BU189">
            <v>0</v>
          </cell>
          <cell r="BV189">
            <v>0</v>
          </cell>
          <cell r="BW189">
            <v>0</v>
          </cell>
          <cell r="BX189" t="b">
            <v>0</v>
          </cell>
          <cell r="BY189">
            <v>0.5</v>
          </cell>
          <cell r="BZ189">
            <v>0</v>
          </cell>
          <cell r="CA189">
            <v>0</v>
          </cell>
        </row>
        <row r="190">
          <cell r="M190">
            <v>29930317</v>
          </cell>
          <cell r="O190" t="str">
            <v>POCHETTE MATELASSEE18X26</v>
          </cell>
          <cell r="AX190" t="e">
            <v>#REF!</v>
          </cell>
          <cell r="AZ190">
            <v>0</v>
          </cell>
          <cell r="BA190">
            <v>0</v>
          </cell>
          <cell r="BC190" t="str">
            <v/>
          </cell>
          <cell r="BL190">
            <v>0</v>
          </cell>
          <cell r="BM190">
            <v>0</v>
          </cell>
          <cell r="BN190">
            <v>0</v>
          </cell>
          <cell r="BO190">
            <v>0</v>
          </cell>
          <cell r="BP190">
            <v>0</v>
          </cell>
          <cell r="BQ190">
            <v>0</v>
          </cell>
          <cell r="BR190">
            <v>0</v>
          </cell>
          <cell r="BS190">
            <v>0</v>
          </cell>
          <cell r="BT190">
            <v>0</v>
          </cell>
          <cell r="BU190">
            <v>0</v>
          </cell>
          <cell r="BV190">
            <v>0</v>
          </cell>
          <cell r="BW190">
            <v>0</v>
          </cell>
          <cell r="BX190" t="b">
            <v>0</v>
          </cell>
          <cell r="BY190">
            <v>0.5</v>
          </cell>
          <cell r="BZ190">
            <v>0</v>
          </cell>
          <cell r="CA190">
            <v>0</v>
          </cell>
        </row>
        <row r="191">
          <cell r="M191" t="str">
            <v>924 .. …</v>
          </cell>
          <cell r="O191" t="str">
            <v>IMMAT MDPX</v>
          </cell>
          <cell r="AX191" t="e">
            <v>#REF!</v>
          </cell>
          <cell r="AZ191">
            <v>0</v>
          </cell>
          <cell r="BA191">
            <v>0</v>
          </cell>
          <cell r="BC191" t="str">
            <v/>
          </cell>
          <cell r="BL191">
            <v>0</v>
          </cell>
          <cell r="BM191">
            <v>0</v>
          </cell>
          <cell r="BN191">
            <v>0</v>
          </cell>
          <cell r="BO191">
            <v>0</v>
          </cell>
          <cell r="BP191">
            <v>0</v>
          </cell>
          <cell r="BQ191">
            <v>0</v>
          </cell>
          <cell r="BR191">
            <v>0</v>
          </cell>
          <cell r="BS191">
            <v>0</v>
          </cell>
          <cell r="BT191">
            <v>0</v>
          </cell>
          <cell r="BU191">
            <v>0</v>
          </cell>
          <cell r="BV191">
            <v>0</v>
          </cell>
          <cell r="BW191">
            <v>0</v>
          </cell>
          <cell r="BX191" t="b">
            <v>0</v>
          </cell>
          <cell r="BY191">
            <v>0.5</v>
          </cell>
          <cell r="BZ191">
            <v>0</v>
          </cell>
          <cell r="CA191">
            <v>0</v>
          </cell>
        </row>
        <row r="192">
          <cell r="M192">
            <v>33500102</v>
          </cell>
          <cell r="O192" t="str">
            <v>ETIQUETTE MATRICULE ADHESIVE</v>
          </cell>
          <cell r="AX192" t="e">
            <v>#REF!</v>
          </cell>
          <cell r="AY192" t="e">
            <v>#REF!</v>
          </cell>
          <cell r="AZ192">
            <v>0</v>
          </cell>
          <cell r="BA192" t="e">
            <v>#REF!</v>
          </cell>
          <cell r="BC192" t="str">
            <v/>
          </cell>
          <cell r="BL192">
            <v>0</v>
          </cell>
          <cell r="BM192">
            <v>0</v>
          </cell>
          <cell r="BN192">
            <v>0</v>
          </cell>
          <cell r="BO192">
            <v>0</v>
          </cell>
          <cell r="BP192">
            <v>0</v>
          </cell>
          <cell r="BQ192">
            <v>0</v>
          </cell>
          <cell r="BR192">
            <v>0</v>
          </cell>
          <cell r="BS192">
            <v>0</v>
          </cell>
          <cell r="BT192">
            <v>0</v>
          </cell>
          <cell r="BU192">
            <v>0</v>
          </cell>
          <cell r="BV192">
            <v>0</v>
          </cell>
          <cell r="BW192" t="e">
            <v>#REF!</v>
          </cell>
          <cell r="BX192" t="b">
            <v>0</v>
          </cell>
          <cell r="BY192">
            <v>0.5</v>
          </cell>
          <cell r="BZ192">
            <v>0</v>
          </cell>
          <cell r="CA192">
            <v>0</v>
          </cell>
        </row>
        <row r="193">
          <cell r="M193">
            <v>65467007</v>
          </cell>
          <cell r="O193" t="str">
            <v>PLAQUE MATR SS HOMOL SANS LOGO</v>
          </cell>
          <cell r="AX193" t="e">
            <v>#REF!</v>
          </cell>
          <cell r="AZ193">
            <v>0</v>
          </cell>
          <cell r="BA193">
            <v>0</v>
          </cell>
          <cell r="BC193" t="str">
            <v/>
          </cell>
          <cell r="BL193">
            <v>0</v>
          </cell>
          <cell r="BM193">
            <v>0</v>
          </cell>
          <cell r="BN193">
            <v>0</v>
          </cell>
          <cell r="BO193">
            <v>0</v>
          </cell>
          <cell r="BP193">
            <v>0</v>
          </cell>
          <cell r="BQ193">
            <v>0</v>
          </cell>
          <cell r="BR193">
            <v>0</v>
          </cell>
          <cell r="BS193">
            <v>0</v>
          </cell>
          <cell r="BT193">
            <v>0</v>
          </cell>
          <cell r="BU193">
            <v>0</v>
          </cell>
          <cell r="BV193">
            <v>0</v>
          </cell>
          <cell r="BW193">
            <v>0</v>
          </cell>
          <cell r="BX193" t="b">
            <v>0</v>
          </cell>
          <cell r="BY193">
            <v>0.5</v>
          </cell>
          <cell r="BZ193">
            <v>0</v>
          </cell>
          <cell r="CA193">
            <v>0</v>
          </cell>
        </row>
        <row r="194">
          <cell r="M194" t="str">
            <v>/</v>
          </cell>
          <cell r="O194" t="str">
            <v>Graver plaque matricule</v>
          </cell>
          <cell r="AX194" t="e">
            <v>#REF!</v>
          </cell>
          <cell r="AZ194">
            <v>0</v>
          </cell>
          <cell r="BA194">
            <v>0</v>
          </cell>
          <cell r="BC194" t="str">
            <v/>
          </cell>
          <cell r="BL194">
            <v>0</v>
          </cell>
          <cell r="BM194">
            <v>0</v>
          </cell>
          <cell r="BN194">
            <v>0</v>
          </cell>
          <cell r="BO194">
            <v>0</v>
          </cell>
          <cell r="BP194">
            <v>0</v>
          </cell>
          <cell r="BQ194">
            <v>0</v>
          </cell>
          <cell r="BR194">
            <v>0</v>
          </cell>
          <cell r="BS194">
            <v>0</v>
          </cell>
          <cell r="BT194">
            <v>0</v>
          </cell>
          <cell r="BU194">
            <v>0</v>
          </cell>
          <cell r="BV194">
            <v>0</v>
          </cell>
          <cell r="BW194">
            <v>0</v>
          </cell>
          <cell r="BX194" t="b">
            <v>0</v>
          </cell>
          <cell r="BY194">
            <v>0.5</v>
          </cell>
          <cell r="BZ194">
            <v>0</v>
          </cell>
          <cell r="CA194">
            <v>0</v>
          </cell>
        </row>
        <row r="195">
          <cell r="M195">
            <v>28816030</v>
          </cell>
          <cell r="AX195" t="e">
            <v>#REF!</v>
          </cell>
          <cell r="AY195" t="e">
            <v>#REF!</v>
          </cell>
          <cell r="AZ195">
            <v>0</v>
          </cell>
          <cell r="BA195" t="e">
            <v>#REF!</v>
          </cell>
          <cell r="BC195" t="str">
            <v/>
          </cell>
          <cell r="BL195">
            <v>0</v>
          </cell>
          <cell r="BM195">
            <v>0</v>
          </cell>
          <cell r="BN195">
            <v>0</v>
          </cell>
          <cell r="BO195">
            <v>0</v>
          </cell>
          <cell r="BP195">
            <v>0</v>
          </cell>
          <cell r="BQ195">
            <v>0</v>
          </cell>
          <cell r="BR195">
            <v>0</v>
          </cell>
          <cell r="BS195">
            <v>0</v>
          </cell>
          <cell r="BT195">
            <v>0</v>
          </cell>
          <cell r="BU195">
            <v>0</v>
          </cell>
          <cell r="BV195">
            <v>0</v>
          </cell>
          <cell r="BW195" t="e">
            <v>#REF!</v>
          </cell>
          <cell r="BX195" t="b">
            <v>0</v>
          </cell>
          <cell r="BY195">
            <v>0.5</v>
          </cell>
          <cell r="BZ195">
            <v>0</v>
          </cell>
          <cell r="CA195">
            <v>0</v>
          </cell>
        </row>
        <row r="196">
          <cell r="M196" t="str">
            <v>/</v>
          </cell>
          <cell r="O196" t="str">
            <v>Riveter plaque</v>
          </cell>
          <cell r="AX196" t="e">
            <v>#REF!</v>
          </cell>
          <cell r="AY196" t="e">
            <v>#REF!</v>
          </cell>
          <cell r="AZ196">
            <v>0</v>
          </cell>
          <cell r="BA196" t="e">
            <v>#REF!</v>
          </cell>
          <cell r="BC196" t="str">
            <v/>
          </cell>
          <cell r="BL196">
            <v>0</v>
          </cell>
          <cell r="BM196">
            <v>0</v>
          </cell>
          <cell r="BN196">
            <v>0</v>
          </cell>
          <cell r="BO196">
            <v>0</v>
          </cell>
          <cell r="BP196">
            <v>0</v>
          </cell>
          <cell r="BQ196">
            <v>0</v>
          </cell>
          <cell r="BR196">
            <v>0</v>
          </cell>
          <cell r="BS196">
            <v>0</v>
          </cell>
          <cell r="BT196">
            <v>0</v>
          </cell>
          <cell r="BU196">
            <v>0</v>
          </cell>
          <cell r="BV196">
            <v>0</v>
          </cell>
          <cell r="BW196" t="e">
            <v>#REF!</v>
          </cell>
          <cell r="BX196" t="b">
            <v>0</v>
          </cell>
          <cell r="BY196">
            <v>0.5</v>
          </cell>
          <cell r="BZ196">
            <v>0</v>
          </cell>
          <cell r="CA196">
            <v>0</v>
          </cell>
        </row>
        <row r="197">
          <cell r="M197">
            <v>92400262</v>
          </cell>
          <cell r="O197" t="str">
            <v>LOT EMBALLAGE COFFRE M.D.P</v>
          </cell>
          <cell r="AX197" t="e">
            <v>#REF!</v>
          </cell>
          <cell r="AY197" t="e">
            <v>#REF!</v>
          </cell>
          <cell r="AZ197">
            <v>0</v>
          </cell>
          <cell r="BA197" t="e">
            <v>#REF!</v>
          </cell>
          <cell r="BC197" t="str">
            <v/>
          </cell>
          <cell r="BL197">
            <v>0</v>
          </cell>
          <cell r="BM197">
            <v>0</v>
          </cell>
          <cell r="BN197">
            <v>0</v>
          </cell>
          <cell r="BO197">
            <v>0</v>
          </cell>
          <cell r="BP197">
            <v>0</v>
          </cell>
          <cell r="BQ197">
            <v>0</v>
          </cell>
          <cell r="BR197">
            <v>0</v>
          </cell>
          <cell r="BS197">
            <v>0</v>
          </cell>
          <cell r="BT197">
            <v>0</v>
          </cell>
          <cell r="BU197">
            <v>0</v>
          </cell>
          <cell r="BV197">
            <v>0</v>
          </cell>
          <cell r="BW197" t="e">
            <v>#REF!</v>
          </cell>
          <cell r="BX197" t="b">
            <v>0</v>
          </cell>
          <cell r="BY197">
            <v>0.5</v>
          </cell>
          <cell r="BZ197">
            <v>0</v>
          </cell>
          <cell r="CA197">
            <v>0</v>
          </cell>
        </row>
        <row r="198">
          <cell r="M198">
            <v>33500101</v>
          </cell>
          <cell r="O198" t="str">
            <v>BOITE A CLE ALVEOLEE PVC</v>
          </cell>
          <cell r="AX198" t="e">
            <v>#REF!</v>
          </cell>
          <cell r="AY198" t="e">
            <v>#REF!</v>
          </cell>
          <cell r="AZ198">
            <v>0</v>
          </cell>
          <cell r="BA198" t="e">
            <v>#REF!</v>
          </cell>
          <cell r="BC198" t="str">
            <v/>
          </cell>
          <cell r="BL198">
            <v>0</v>
          </cell>
          <cell r="BM198">
            <v>0</v>
          </cell>
          <cell r="BN198">
            <v>0</v>
          </cell>
          <cell r="BO198">
            <v>0</v>
          </cell>
          <cell r="BP198">
            <v>0</v>
          </cell>
          <cell r="BQ198">
            <v>0</v>
          </cell>
          <cell r="BR198">
            <v>0</v>
          </cell>
          <cell r="BS198">
            <v>0</v>
          </cell>
          <cell r="BT198">
            <v>0</v>
          </cell>
          <cell r="BU198">
            <v>0</v>
          </cell>
          <cell r="BV198">
            <v>0</v>
          </cell>
          <cell r="BW198" t="e">
            <v>#REF!</v>
          </cell>
          <cell r="BX198" t="b">
            <v>0</v>
          </cell>
          <cell r="BY198">
            <v>0.5</v>
          </cell>
          <cell r="BZ198">
            <v>0</v>
          </cell>
          <cell r="CA198">
            <v>0</v>
          </cell>
        </row>
        <row r="199">
          <cell r="M199">
            <v>33500097</v>
          </cell>
          <cell r="O199" t="str">
            <v>CARTON PROTECTION FAÇADE</v>
          </cell>
          <cell r="AX199" t="e">
            <v>#REF!</v>
          </cell>
          <cell r="AY199" t="e">
            <v>#REF!</v>
          </cell>
          <cell r="AZ199">
            <v>0</v>
          </cell>
          <cell r="BA199" t="e">
            <v>#REF!</v>
          </cell>
          <cell r="BC199" t="str">
            <v/>
          </cell>
          <cell r="BL199">
            <v>0</v>
          </cell>
          <cell r="BM199">
            <v>0</v>
          </cell>
          <cell r="BN199">
            <v>0</v>
          </cell>
          <cell r="BO199">
            <v>0</v>
          </cell>
          <cell r="BP199">
            <v>0</v>
          </cell>
          <cell r="BQ199">
            <v>0</v>
          </cell>
          <cell r="BR199">
            <v>0</v>
          </cell>
          <cell r="BS199">
            <v>0</v>
          </cell>
          <cell r="BT199">
            <v>0</v>
          </cell>
          <cell r="BU199">
            <v>0</v>
          </cell>
          <cell r="BV199">
            <v>0</v>
          </cell>
          <cell r="BW199" t="e">
            <v>#REF!</v>
          </cell>
          <cell r="BX199" t="b">
            <v>0</v>
          </cell>
          <cell r="BY199">
            <v>0.5</v>
          </cell>
          <cell r="BZ199">
            <v>0</v>
          </cell>
          <cell r="CA199">
            <v>0</v>
          </cell>
        </row>
        <row r="200">
          <cell r="M200">
            <v>62899179</v>
          </cell>
          <cell r="O200" t="str">
            <v>ETIQUETTE ANTI-FRAUDE</v>
          </cell>
          <cell r="AX200" t="e">
            <v>#REF!</v>
          </cell>
          <cell r="AY200" t="e">
            <v>#REF!</v>
          </cell>
          <cell r="AZ200">
            <v>0</v>
          </cell>
          <cell r="BA200" t="e">
            <v>#REF!</v>
          </cell>
          <cell r="BC200" t="str">
            <v/>
          </cell>
          <cell r="BL200">
            <v>0</v>
          </cell>
          <cell r="BM200">
            <v>0</v>
          </cell>
          <cell r="BN200">
            <v>0</v>
          </cell>
          <cell r="BO200">
            <v>0</v>
          </cell>
          <cell r="BP200">
            <v>0</v>
          </cell>
          <cell r="BQ200">
            <v>0</v>
          </cell>
          <cell r="BR200">
            <v>0</v>
          </cell>
          <cell r="BS200">
            <v>0</v>
          </cell>
          <cell r="BT200">
            <v>0</v>
          </cell>
          <cell r="BU200">
            <v>0</v>
          </cell>
          <cell r="BV200">
            <v>0</v>
          </cell>
          <cell r="BW200" t="e">
            <v>#REF!</v>
          </cell>
          <cell r="BX200" t="b">
            <v>0</v>
          </cell>
          <cell r="BY200">
            <v>0.5</v>
          </cell>
          <cell r="BZ200">
            <v>0</v>
          </cell>
          <cell r="CA200">
            <v>0</v>
          </cell>
        </row>
        <row r="201">
          <cell r="M201">
            <v>33500001</v>
          </cell>
          <cell r="O201" t="str">
            <v>FILM A BULLE L1000</v>
          </cell>
          <cell r="AX201" t="e">
            <v>#REF!</v>
          </cell>
          <cell r="AY201" t="e">
            <v>#REF!</v>
          </cell>
          <cell r="AZ201">
            <v>0</v>
          </cell>
          <cell r="BA201" t="e">
            <v>#REF!</v>
          </cell>
          <cell r="BC201" t="str">
            <v/>
          </cell>
          <cell r="BL201">
            <v>0</v>
          </cell>
          <cell r="BM201">
            <v>0</v>
          </cell>
          <cell r="BN201">
            <v>0</v>
          </cell>
          <cell r="BO201">
            <v>0</v>
          </cell>
          <cell r="BP201">
            <v>0</v>
          </cell>
          <cell r="BQ201">
            <v>0</v>
          </cell>
          <cell r="BR201">
            <v>0</v>
          </cell>
          <cell r="BS201">
            <v>0</v>
          </cell>
          <cell r="BT201">
            <v>0</v>
          </cell>
          <cell r="BU201">
            <v>0</v>
          </cell>
          <cell r="BV201">
            <v>0</v>
          </cell>
          <cell r="BW201" t="e">
            <v>#REF!</v>
          </cell>
          <cell r="BX201" t="b">
            <v>0</v>
          </cell>
          <cell r="BY201">
            <v>0.5</v>
          </cell>
          <cell r="BZ201">
            <v>0</v>
          </cell>
          <cell r="CA201">
            <v>0</v>
          </cell>
        </row>
        <row r="202">
          <cell r="M202">
            <v>33500096</v>
          </cell>
          <cell r="O202" t="str">
            <v>CORNIERE CARTON 100</v>
          </cell>
          <cell r="AX202" t="e">
            <v>#REF!</v>
          </cell>
          <cell r="AY202" t="e">
            <v>#REF!</v>
          </cell>
          <cell r="AZ202">
            <v>0</v>
          </cell>
          <cell r="BA202" t="e">
            <v>#REF!</v>
          </cell>
          <cell r="BC202" t="str">
            <v/>
          </cell>
          <cell r="BL202">
            <v>0</v>
          </cell>
          <cell r="BM202">
            <v>0</v>
          </cell>
          <cell r="BN202">
            <v>0</v>
          </cell>
          <cell r="BO202">
            <v>0</v>
          </cell>
          <cell r="BP202">
            <v>0</v>
          </cell>
          <cell r="BQ202">
            <v>0</v>
          </cell>
          <cell r="BR202">
            <v>0</v>
          </cell>
          <cell r="BS202">
            <v>0</v>
          </cell>
          <cell r="BT202">
            <v>0</v>
          </cell>
          <cell r="BU202">
            <v>0</v>
          </cell>
          <cell r="BV202">
            <v>0</v>
          </cell>
          <cell r="BW202" t="e">
            <v>#REF!</v>
          </cell>
          <cell r="BX202" t="b">
            <v>0</v>
          </cell>
          <cell r="BY202">
            <v>0.5</v>
          </cell>
          <cell r="BZ202">
            <v>0</v>
          </cell>
          <cell r="CA202">
            <v>0</v>
          </cell>
        </row>
        <row r="203">
          <cell r="M203">
            <v>33500098</v>
          </cell>
          <cell r="O203" t="str">
            <v>BRACELET ELASTIQUE 440 X 3</v>
          </cell>
          <cell r="AX203" t="e">
            <v>#REF!</v>
          </cell>
          <cell r="AY203" t="e">
            <v>#REF!</v>
          </cell>
          <cell r="AZ203">
            <v>0</v>
          </cell>
          <cell r="BA203" t="e">
            <v>#REF!</v>
          </cell>
          <cell r="BC203" t="str">
            <v/>
          </cell>
          <cell r="BL203">
            <v>0</v>
          </cell>
          <cell r="BM203">
            <v>0</v>
          </cell>
          <cell r="BN203">
            <v>0</v>
          </cell>
          <cell r="BO203">
            <v>0</v>
          </cell>
          <cell r="BP203">
            <v>0</v>
          </cell>
          <cell r="BQ203">
            <v>0</v>
          </cell>
          <cell r="BR203">
            <v>0</v>
          </cell>
          <cell r="BS203">
            <v>0</v>
          </cell>
          <cell r="BT203">
            <v>0</v>
          </cell>
          <cell r="BU203">
            <v>0</v>
          </cell>
          <cell r="BV203">
            <v>0</v>
          </cell>
          <cell r="BW203" t="e">
            <v>#REF!</v>
          </cell>
          <cell r="BX203" t="b">
            <v>0</v>
          </cell>
          <cell r="BY203">
            <v>0.5</v>
          </cell>
          <cell r="BZ203">
            <v>0</v>
          </cell>
          <cell r="CA203">
            <v>0</v>
          </cell>
        </row>
        <row r="204">
          <cell r="M204">
            <v>46000034</v>
          </cell>
          <cell r="O204" t="str">
            <v>ROULEAU ADHESIF GUNNEBO 50MM</v>
          </cell>
          <cell r="AX204" t="e">
            <v>#REF!</v>
          </cell>
          <cell r="AY204" t="e">
            <v>#REF!</v>
          </cell>
          <cell r="AZ204">
            <v>0</v>
          </cell>
          <cell r="BA204" t="e">
            <v>#REF!</v>
          </cell>
          <cell r="BC204" t="str">
            <v/>
          </cell>
          <cell r="BL204">
            <v>0</v>
          </cell>
          <cell r="BM204">
            <v>0</v>
          </cell>
          <cell r="BN204">
            <v>0</v>
          </cell>
          <cell r="BO204">
            <v>0</v>
          </cell>
          <cell r="BP204">
            <v>0</v>
          </cell>
          <cell r="BQ204">
            <v>0</v>
          </cell>
          <cell r="BR204">
            <v>0</v>
          </cell>
          <cell r="BS204">
            <v>0</v>
          </cell>
          <cell r="BT204">
            <v>0</v>
          </cell>
          <cell r="BU204">
            <v>0</v>
          </cell>
          <cell r="BV204">
            <v>0</v>
          </cell>
          <cell r="BW204" t="e">
            <v>#REF!</v>
          </cell>
          <cell r="BX204" t="b">
            <v>0</v>
          </cell>
          <cell r="BY204">
            <v>0.5</v>
          </cell>
          <cell r="BZ204">
            <v>0</v>
          </cell>
          <cell r="CA204">
            <v>0</v>
          </cell>
        </row>
        <row r="205">
          <cell r="M205">
            <v>29930000</v>
          </cell>
          <cell r="O205" t="str">
            <v>FILM ETIRABLE 17MICRONS</v>
          </cell>
          <cell r="AX205" t="e">
            <v>#REF!</v>
          </cell>
          <cell r="AY205" t="e">
            <v>#REF!</v>
          </cell>
          <cell r="AZ205">
            <v>0</v>
          </cell>
          <cell r="BA205" t="e">
            <v>#REF!</v>
          </cell>
          <cell r="BC205" t="str">
            <v/>
          </cell>
          <cell r="BL205">
            <v>0</v>
          </cell>
          <cell r="BM205">
            <v>0</v>
          </cell>
          <cell r="BN205">
            <v>0</v>
          </cell>
          <cell r="BO205">
            <v>0</v>
          </cell>
          <cell r="BP205">
            <v>0</v>
          </cell>
          <cell r="BQ205">
            <v>0</v>
          </cell>
          <cell r="BR205">
            <v>0</v>
          </cell>
          <cell r="BS205">
            <v>0</v>
          </cell>
          <cell r="BT205">
            <v>0</v>
          </cell>
          <cell r="BU205">
            <v>0</v>
          </cell>
          <cell r="BV205">
            <v>0</v>
          </cell>
          <cell r="BW205" t="e">
            <v>#REF!</v>
          </cell>
          <cell r="BX205" t="b">
            <v>0</v>
          </cell>
          <cell r="BY205">
            <v>0.5</v>
          </cell>
          <cell r="BZ205">
            <v>0</v>
          </cell>
          <cell r="CA205">
            <v>0</v>
          </cell>
        </row>
        <row r="206">
          <cell r="M206">
            <v>33500083</v>
          </cell>
          <cell r="O206" t="str">
            <v>PORTE-ETIQUET ADHESIF A5</v>
          </cell>
          <cell r="AX206" t="e">
            <v>#REF!</v>
          </cell>
          <cell r="AY206" t="e">
            <v>#REF!</v>
          </cell>
          <cell r="AZ206">
            <v>0</v>
          </cell>
          <cell r="BA206" t="e">
            <v>#REF!</v>
          </cell>
          <cell r="BC206" t="str">
            <v/>
          </cell>
          <cell r="BL206">
            <v>0</v>
          </cell>
          <cell r="BM206">
            <v>0</v>
          </cell>
          <cell r="BN206">
            <v>0</v>
          </cell>
          <cell r="BO206">
            <v>0</v>
          </cell>
          <cell r="BP206">
            <v>0</v>
          </cell>
          <cell r="BQ206">
            <v>0</v>
          </cell>
          <cell r="BR206">
            <v>0</v>
          </cell>
          <cell r="BS206">
            <v>0</v>
          </cell>
          <cell r="BT206">
            <v>0</v>
          </cell>
          <cell r="BU206">
            <v>0</v>
          </cell>
          <cell r="BV206">
            <v>0</v>
          </cell>
          <cell r="BW206" t="e">
            <v>#REF!</v>
          </cell>
          <cell r="BX206" t="b">
            <v>0</v>
          </cell>
          <cell r="BY206">
            <v>0.5</v>
          </cell>
          <cell r="BZ206">
            <v>0</v>
          </cell>
          <cell r="CA206">
            <v>0</v>
          </cell>
        </row>
        <row r="207">
          <cell r="M207">
            <v>33500140</v>
          </cell>
          <cell r="O207" t="str">
            <v>SACHET DESHYDRATANT SD1G RAJA</v>
          </cell>
          <cell r="AX207" t="e">
            <v>#REF!</v>
          </cell>
          <cell r="AY207" t="e">
            <v>#REF!</v>
          </cell>
          <cell r="AZ207">
            <v>0</v>
          </cell>
          <cell r="BA207" t="e">
            <v>#REF!</v>
          </cell>
          <cell r="BC207" t="str">
            <v/>
          </cell>
          <cell r="BL207">
            <v>0</v>
          </cell>
          <cell r="BM207">
            <v>0</v>
          </cell>
          <cell r="BN207">
            <v>0</v>
          </cell>
          <cell r="BO207">
            <v>0</v>
          </cell>
          <cell r="BP207">
            <v>0</v>
          </cell>
          <cell r="BQ207">
            <v>0</v>
          </cell>
          <cell r="BR207">
            <v>0</v>
          </cell>
          <cell r="BS207">
            <v>0</v>
          </cell>
          <cell r="BT207">
            <v>0</v>
          </cell>
          <cell r="BU207">
            <v>0</v>
          </cell>
          <cell r="BV207">
            <v>0</v>
          </cell>
          <cell r="BW207" t="e">
            <v>#REF!</v>
          </cell>
          <cell r="BX207" t="b">
            <v>0</v>
          </cell>
          <cell r="BY207">
            <v>0.5</v>
          </cell>
          <cell r="BZ207">
            <v>0</v>
          </cell>
          <cell r="CA207">
            <v>0</v>
          </cell>
        </row>
        <row r="208">
          <cell r="M208" t="str">
            <v>/</v>
          </cell>
          <cell r="O208" t="str">
            <v>Emballage</v>
          </cell>
          <cell r="AX208" t="e">
            <v>#REF!</v>
          </cell>
          <cell r="AY208" t="e">
            <v>#REF!</v>
          </cell>
          <cell r="AZ208">
            <v>0</v>
          </cell>
          <cell r="BA208" t="e">
            <v>#REF!</v>
          </cell>
          <cell r="BC208" t="str">
            <v/>
          </cell>
          <cell r="BL208">
            <v>0</v>
          </cell>
          <cell r="BM208">
            <v>0</v>
          </cell>
          <cell r="BN208">
            <v>0</v>
          </cell>
          <cell r="BO208">
            <v>0</v>
          </cell>
          <cell r="BP208">
            <v>0</v>
          </cell>
          <cell r="BQ208">
            <v>0</v>
          </cell>
          <cell r="BR208">
            <v>0</v>
          </cell>
          <cell r="BS208">
            <v>0</v>
          </cell>
          <cell r="BT208">
            <v>0</v>
          </cell>
          <cell r="BU208">
            <v>0</v>
          </cell>
          <cell r="BV208">
            <v>0</v>
          </cell>
          <cell r="BW208" t="e">
            <v>#REF!</v>
          </cell>
          <cell r="BX208" t="b">
            <v>0</v>
          </cell>
          <cell r="BY208">
            <v>0.5</v>
          </cell>
          <cell r="BZ208">
            <v>0</v>
          </cell>
          <cell r="CA208">
            <v>0</v>
          </cell>
        </row>
        <row r="213">
          <cell r="BB213">
            <v>0</v>
          </cell>
        </row>
        <row r="214">
          <cell r="BB214">
            <v>0</v>
          </cell>
        </row>
        <row r="215">
          <cell r="BB215">
            <v>0</v>
          </cell>
        </row>
        <row r="216">
          <cell r="BB216">
            <v>0</v>
          </cell>
        </row>
        <row r="217">
          <cell r="BB217" t="e">
            <v>#REF!</v>
          </cell>
        </row>
        <row r="218">
          <cell r="BB218">
            <v>0</v>
          </cell>
        </row>
        <row r="219">
          <cell r="BC219" t="str">
            <v>Total VCOGS</v>
          </cell>
        </row>
        <row r="220">
          <cell r="BC220" t="str">
            <v>TOTAL TP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5">
          <cell r="B5" t="str">
            <v>MODEL</v>
          </cell>
          <cell r="D5">
            <v>2</v>
          </cell>
          <cell r="E5">
            <v>1</v>
          </cell>
          <cell r="F5">
            <v>1</v>
          </cell>
          <cell r="G5" t="str">
            <v>FAB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1</v>
          </cell>
          <cell r="M5">
            <v>1</v>
          </cell>
          <cell r="N5">
            <v>1</v>
          </cell>
          <cell r="O5">
            <v>3</v>
          </cell>
          <cell r="P5">
            <v>1</v>
          </cell>
          <cell r="Q5">
            <v>5</v>
          </cell>
          <cell r="R5">
            <v>10</v>
          </cell>
          <cell r="S5" t="str">
            <v>XX</v>
          </cell>
          <cell r="T5">
            <v>12</v>
          </cell>
          <cell r="U5" t="str">
            <v>?</v>
          </cell>
          <cell r="V5">
            <v>4</v>
          </cell>
          <cell r="W5">
            <v>2</v>
          </cell>
        </row>
        <row r="6">
          <cell r="B6" t="str">
            <v>MODELHA</v>
          </cell>
          <cell r="D6" t="str">
            <v>HA</v>
          </cell>
          <cell r="E6">
            <v>0</v>
          </cell>
          <cell r="F6">
            <v>2</v>
          </cell>
          <cell r="G6" t="str">
            <v>?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2</v>
          </cell>
          <cell r="M6">
            <v>50</v>
          </cell>
          <cell r="N6">
            <v>1</v>
          </cell>
          <cell r="O6" t="str">
            <v>ST</v>
          </cell>
          <cell r="P6">
            <v>0</v>
          </cell>
          <cell r="Q6">
            <v>5</v>
          </cell>
          <cell r="R6">
            <v>10</v>
          </cell>
          <cell r="S6" t="str">
            <v>XX</v>
          </cell>
          <cell r="T6">
            <v>0</v>
          </cell>
          <cell r="U6" t="str">
            <v>?</v>
          </cell>
          <cell r="V6">
            <v>4</v>
          </cell>
          <cell r="W6">
            <v>0</v>
          </cell>
        </row>
        <row r="7">
          <cell r="B7" t="str">
            <v>MODEL01</v>
          </cell>
          <cell r="D7">
            <v>1</v>
          </cell>
          <cell r="E7">
            <v>3</v>
          </cell>
          <cell r="F7">
            <v>1</v>
          </cell>
          <cell r="G7" t="str">
            <v>FAB</v>
          </cell>
          <cell r="H7">
            <v>5</v>
          </cell>
          <cell r="I7">
            <v>5</v>
          </cell>
          <cell r="J7">
            <v>2</v>
          </cell>
          <cell r="K7">
            <v>0</v>
          </cell>
          <cell r="L7">
            <v>1</v>
          </cell>
          <cell r="M7">
            <v>1</v>
          </cell>
          <cell r="N7">
            <v>1</v>
          </cell>
          <cell r="O7">
            <v>2</v>
          </cell>
          <cell r="P7">
            <v>0</v>
          </cell>
          <cell r="Q7">
            <v>5</v>
          </cell>
          <cell r="R7">
            <v>0</v>
          </cell>
          <cell r="S7" t="str">
            <v>XX</v>
          </cell>
          <cell r="T7">
            <v>11</v>
          </cell>
          <cell r="U7" t="str">
            <v>14EXP</v>
          </cell>
          <cell r="V7">
            <v>4</v>
          </cell>
          <cell r="W7">
            <v>2</v>
          </cell>
        </row>
        <row r="8">
          <cell r="B8" t="str">
            <v>MODEL01A</v>
          </cell>
          <cell r="D8">
            <v>1</v>
          </cell>
          <cell r="E8">
            <v>1</v>
          </cell>
          <cell r="F8">
            <v>1</v>
          </cell>
          <cell r="G8" t="str">
            <v>FAB</v>
          </cell>
          <cell r="H8">
            <v>5</v>
          </cell>
          <cell r="I8">
            <v>5</v>
          </cell>
          <cell r="J8">
            <v>0</v>
          </cell>
          <cell r="K8">
            <v>0</v>
          </cell>
          <cell r="L8">
            <v>1</v>
          </cell>
          <cell r="M8">
            <v>1</v>
          </cell>
          <cell r="N8">
            <v>1</v>
          </cell>
          <cell r="O8">
            <v>2</v>
          </cell>
          <cell r="P8">
            <v>0</v>
          </cell>
          <cell r="Q8">
            <v>5</v>
          </cell>
          <cell r="R8">
            <v>15</v>
          </cell>
          <cell r="S8" t="str">
            <v>XX</v>
          </cell>
          <cell r="T8">
            <v>11</v>
          </cell>
          <cell r="U8" t="str">
            <v>14EXP</v>
          </cell>
          <cell r="V8">
            <v>4</v>
          </cell>
          <cell r="W8">
            <v>2</v>
          </cell>
        </row>
        <row r="9">
          <cell r="B9" t="str">
            <v>MODEL01C</v>
          </cell>
          <cell r="D9">
            <v>1</v>
          </cell>
          <cell r="E9">
            <v>1</v>
          </cell>
          <cell r="F9">
            <v>1</v>
          </cell>
          <cell r="G9" t="str">
            <v>FAB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1</v>
          </cell>
          <cell r="M9">
            <v>1</v>
          </cell>
          <cell r="N9">
            <v>1</v>
          </cell>
          <cell r="O9">
            <v>2</v>
          </cell>
          <cell r="P9">
            <v>0</v>
          </cell>
          <cell r="Q9">
            <v>5</v>
          </cell>
          <cell r="R9">
            <v>15</v>
          </cell>
          <cell r="S9" t="str">
            <v>XX</v>
          </cell>
          <cell r="T9">
            <v>11</v>
          </cell>
          <cell r="U9" t="str">
            <v>14EXP</v>
          </cell>
          <cell r="V9">
            <v>4</v>
          </cell>
          <cell r="W9">
            <v>2</v>
          </cell>
        </row>
        <row r="10">
          <cell r="B10" t="str">
            <v>MODEL01F</v>
          </cell>
          <cell r="D10">
            <v>1</v>
          </cell>
          <cell r="E10">
            <v>3</v>
          </cell>
          <cell r="F10">
            <v>1</v>
          </cell>
          <cell r="G10" t="str">
            <v>FAB</v>
          </cell>
          <cell r="H10">
            <v>5</v>
          </cell>
          <cell r="I10">
            <v>5</v>
          </cell>
          <cell r="J10">
            <v>2</v>
          </cell>
          <cell r="K10">
            <v>0</v>
          </cell>
          <cell r="L10">
            <v>1</v>
          </cell>
          <cell r="M10">
            <v>1</v>
          </cell>
          <cell r="N10">
            <v>1</v>
          </cell>
          <cell r="O10">
            <v>2</v>
          </cell>
          <cell r="P10">
            <v>0</v>
          </cell>
          <cell r="Q10">
            <v>5</v>
          </cell>
          <cell r="R10">
            <v>15</v>
          </cell>
          <cell r="S10" t="str">
            <v>XX</v>
          </cell>
          <cell r="T10">
            <v>11</v>
          </cell>
          <cell r="U10" t="str">
            <v>14EXP</v>
          </cell>
          <cell r="V10">
            <v>4</v>
          </cell>
          <cell r="W10">
            <v>2</v>
          </cell>
        </row>
        <row r="11">
          <cell r="B11" t="str">
            <v>MODEL02</v>
          </cell>
          <cell r="D11">
            <v>2</v>
          </cell>
          <cell r="E11">
            <v>1</v>
          </cell>
          <cell r="F11">
            <v>1</v>
          </cell>
          <cell r="G11" t="str">
            <v>FAB</v>
          </cell>
          <cell r="H11">
            <v>1</v>
          </cell>
          <cell r="I11">
            <v>5</v>
          </cell>
          <cell r="J11">
            <v>0</v>
          </cell>
          <cell r="K11">
            <v>0</v>
          </cell>
          <cell r="L11">
            <v>1</v>
          </cell>
          <cell r="M11">
            <v>1</v>
          </cell>
          <cell r="N11">
            <v>1</v>
          </cell>
          <cell r="O11">
            <v>3</v>
          </cell>
          <cell r="P11">
            <v>1</v>
          </cell>
          <cell r="Q11">
            <v>5</v>
          </cell>
          <cell r="R11">
            <v>15</v>
          </cell>
          <cell r="S11" t="str">
            <v>XX</v>
          </cell>
          <cell r="T11">
            <v>12</v>
          </cell>
          <cell r="U11" t="str">
            <v>?</v>
          </cell>
          <cell r="V11">
            <v>4</v>
          </cell>
          <cell r="W11">
            <v>2</v>
          </cell>
        </row>
        <row r="12">
          <cell r="B12" t="str">
            <v>MODEL02J</v>
          </cell>
          <cell r="D12">
            <v>2</v>
          </cell>
          <cell r="E12">
            <v>1</v>
          </cell>
          <cell r="F12">
            <v>1</v>
          </cell>
          <cell r="G12" t="str">
            <v>FAB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1</v>
          </cell>
          <cell r="M12">
            <v>1</v>
          </cell>
          <cell r="N12">
            <v>1</v>
          </cell>
          <cell r="O12">
            <v>3</v>
          </cell>
          <cell r="P12">
            <v>1</v>
          </cell>
          <cell r="Q12">
            <v>5</v>
          </cell>
          <cell r="R12">
            <v>15</v>
          </cell>
          <cell r="S12" t="str">
            <v>XX</v>
          </cell>
          <cell r="T12">
            <v>12</v>
          </cell>
          <cell r="U12" t="str">
            <v>?</v>
          </cell>
          <cell r="V12">
            <v>4</v>
          </cell>
          <cell r="W12">
            <v>2</v>
          </cell>
        </row>
        <row r="13">
          <cell r="B13" t="str">
            <v>MODEL02P</v>
          </cell>
          <cell r="D13" t="str">
            <v>PP</v>
          </cell>
          <cell r="E13">
            <v>1</v>
          </cell>
          <cell r="F13">
            <v>1</v>
          </cell>
          <cell r="G13" t="str">
            <v>FAB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1</v>
          </cell>
          <cell r="M13">
            <v>1</v>
          </cell>
          <cell r="N13">
            <v>1</v>
          </cell>
          <cell r="O13">
            <v>12</v>
          </cell>
          <cell r="P13">
            <v>1</v>
          </cell>
          <cell r="Q13">
            <v>9</v>
          </cell>
          <cell r="R13">
            <v>10</v>
          </cell>
          <cell r="S13" t="str">
            <v>XX</v>
          </cell>
          <cell r="T13">
            <v>12</v>
          </cell>
          <cell r="U13" t="str">
            <v>?</v>
          </cell>
          <cell r="V13">
            <v>4</v>
          </cell>
          <cell r="W13">
            <v>6</v>
          </cell>
        </row>
        <row r="14">
          <cell r="B14" t="str">
            <v>MODEL03</v>
          </cell>
          <cell r="D14">
            <v>3</v>
          </cell>
          <cell r="E14">
            <v>1</v>
          </cell>
          <cell r="F14">
            <v>2</v>
          </cell>
          <cell r="G14" t="str">
            <v>?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2</v>
          </cell>
          <cell r="M14">
            <v>30</v>
          </cell>
          <cell r="N14">
            <v>1</v>
          </cell>
          <cell r="O14">
            <v>1</v>
          </cell>
          <cell r="P14">
            <v>0</v>
          </cell>
          <cell r="Q14">
            <v>0</v>
          </cell>
          <cell r="R14">
            <v>0</v>
          </cell>
          <cell r="S14" t="str">
            <v>XX</v>
          </cell>
          <cell r="T14">
            <v>12</v>
          </cell>
          <cell r="U14" t="str">
            <v>?</v>
          </cell>
          <cell r="V14">
            <v>4</v>
          </cell>
          <cell r="W14">
            <v>5</v>
          </cell>
        </row>
        <row r="15">
          <cell r="B15" t="str">
            <v>MODEL04</v>
          </cell>
          <cell r="D15">
            <v>4</v>
          </cell>
          <cell r="E15">
            <v>1</v>
          </cell>
          <cell r="F15">
            <v>2</v>
          </cell>
          <cell r="G15" t="str">
            <v>?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2</v>
          </cell>
          <cell r="M15">
            <v>30</v>
          </cell>
          <cell r="N15">
            <v>12</v>
          </cell>
          <cell r="O15">
            <v>1</v>
          </cell>
          <cell r="P15">
            <v>5</v>
          </cell>
          <cell r="Q15">
            <v>0</v>
          </cell>
          <cell r="R15">
            <v>0</v>
          </cell>
          <cell r="S15" t="str">
            <v>XX</v>
          </cell>
          <cell r="T15">
            <v>12</v>
          </cell>
          <cell r="U15">
            <v>14</v>
          </cell>
          <cell r="V15">
            <v>6</v>
          </cell>
          <cell r="W15">
            <v>5</v>
          </cell>
        </row>
        <row r="16">
          <cell r="B16" t="str">
            <v>MODEL04Q</v>
          </cell>
          <cell r="D16">
            <v>4</v>
          </cell>
          <cell r="E16">
            <v>1</v>
          </cell>
          <cell r="F16">
            <v>2</v>
          </cell>
          <cell r="G16" t="str">
            <v>?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2</v>
          </cell>
          <cell r="M16">
            <v>30</v>
          </cell>
          <cell r="N16">
            <v>12</v>
          </cell>
          <cell r="O16">
            <v>1</v>
          </cell>
          <cell r="P16">
            <v>0</v>
          </cell>
          <cell r="Q16">
            <v>0</v>
          </cell>
          <cell r="R16">
            <v>0</v>
          </cell>
          <cell r="S16" t="str">
            <v>XX</v>
          </cell>
          <cell r="T16">
            <v>12</v>
          </cell>
          <cell r="U16" t="str">
            <v>?</v>
          </cell>
          <cell r="V16">
            <v>4</v>
          </cell>
          <cell r="W16">
            <v>5</v>
          </cell>
        </row>
        <row r="17">
          <cell r="B17" t="str">
            <v>MODEL05</v>
          </cell>
          <cell r="D17">
            <v>5</v>
          </cell>
          <cell r="E17">
            <v>1</v>
          </cell>
          <cell r="F17">
            <v>1</v>
          </cell>
          <cell r="G17" t="str">
            <v>?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1</v>
          </cell>
          <cell r="M17">
            <v>1</v>
          </cell>
          <cell r="N17">
            <v>12</v>
          </cell>
          <cell r="O17">
            <v>5</v>
          </cell>
          <cell r="P17">
            <v>5</v>
          </cell>
          <cell r="Q17">
            <v>0</v>
          </cell>
          <cell r="R17">
            <v>0</v>
          </cell>
          <cell r="S17" t="str">
            <v>XX</v>
          </cell>
          <cell r="T17">
            <v>12</v>
          </cell>
          <cell r="U17">
            <v>14</v>
          </cell>
          <cell r="V17">
            <v>6</v>
          </cell>
          <cell r="W17">
            <v>0</v>
          </cell>
        </row>
        <row r="18">
          <cell r="B18" t="str">
            <v>MODEL06</v>
          </cell>
          <cell r="D18">
            <v>1</v>
          </cell>
          <cell r="E18">
            <v>1</v>
          </cell>
          <cell r="F18">
            <v>1</v>
          </cell>
          <cell r="G18" t="str">
            <v>FAB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1</v>
          </cell>
          <cell r="M18">
            <v>1</v>
          </cell>
          <cell r="N18">
            <v>1</v>
          </cell>
          <cell r="O18">
            <v>2</v>
          </cell>
          <cell r="P18">
            <v>0</v>
          </cell>
          <cell r="Q18">
            <v>5</v>
          </cell>
          <cell r="R18">
            <v>10</v>
          </cell>
          <cell r="S18" t="str">
            <v>XX</v>
          </cell>
          <cell r="T18">
            <v>11</v>
          </cell>
          <cell r="U18" t="str">
            <v>14EXP</v>
          </cell>
          <cell r="V18">
            <v>4</v>
          </cell>
          <cell r="W18">
            <v>0</v>
          </cell>
        </row>
        <row r="19">
          <cell r="B19" t="str">
            <v>MODEL06A</v>
          </cell>
          <cell r="D19">
            <v>1</v>
          </cell>
          <cell r="E19">
            <v>1</v>
          </cell>
          <cell r="F19">
            <v>1</v>
          </cell>
          <cell r="G19" t="str">
            <v>FAB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1</v>
          </cell>
          <cell r="M19">
            <v>1</v>
          </cell>
          <cell r="N19">
            <v>1</v>
          </cell>
          <cell r="O19">
            <v>2</v>
          </cell>
          <cell r="P19">
            <v>0</v>
          </cell>
          <cell r="Q19">
            <v>5</v>
          </cell>
          <cell r="R19">
            <v>10</v>
          </cell>
          <cell r="S19" t="str">
            <v>XX</v>
          </cell>
          <cell r="T19">
            <v>11</v>
          </cell>
          <cell r="U19" t="str">
            <v>14EXP</v>
          </cell>
          <cell r="V19">
            <v>4</v>
          </cell>
          <cell r="W19">
            <v>2</v>
          </cell>
        </row>
        <row r="20">
          <cell r="B20" t="str">
            <v>MODEL09</v>
          </cell>
          <cell r="D20">
            <v>9</v>
          </cell>
          <cell r="E20">
            <v>0</v>
          </cell>
          <cell r="F20">
            <v>1</v>
          </cell>
          <cell r="G20" t="str">
            <v>FAB</v>
          </cell>
          <cell r="H20">
            <v>0</v>
          </cell>
          <cell r="I20">
            <v>0</v>
          </cell>
          <cell r="J20">
            <v>0</v>
          </cell>
          <cell r="K20">
            <v>2</v>
          </cell>
          <cell r="L20">
            <v>1</v>
          </cell>
          <cell r="M20">
            <v>1</v>
          </cell>
          <cell r="N20">
            <v>1</v>
          </cell>
          <cell r="O20">
            <v>3</v>
          </cell>
          <cell r="P20">
            <v>0</v>
          </cell>
          <cell r="Q20">
            <v>5</v>
          </cell>
          <cell r="R20">
            <v>10</v>
          </cell>
          <cell r="S20" t="str">
            <v>XX</v>
          </cell>
          <cell r="T20">
            <v>12</v>
          </cell>
          <cell r="U20" t="str">
            <v>?</v>
          </cell>
          <cell r="V20">
            <v>4</v>
          </cell>
          <cell r="W20">
            <v>0</v>
          </cell>
        </row>
      </sheetData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M586"/>
  <sheetViews>
    <sheetView tabSelected="1" workbookViewId="0">
      <selection activeCell="D22" sqref="D22"/>
    </sheetView>
  </sheetViews>
  <sheetFormatPr baseColWidth="10" defaultRowHeight="15" x14ac:dyDescent="0.25"/>
  <cols>
    <col min="1" max="1" width="2.28515625" customWidth="1"/>
    <col min="2" max="2" width="11.5703125" customWidth="1"/>
    <col min="3" max="3" width="25" style="33" customWidth="1"/>
    <col min="4" max="4" width="39.28515625" bestFit="1" customWidth="1"/>
    <col min="5" max="5" width="13.5703125" bestFit="1" customWidth="1"/>
    <col min="6" max="6" width="15" bestFit="1" customWidth="1"/>
    <col min="7" max="8" width="10.140625" bestFit="1" customWidth="1"/>
    <col min="9" max="9" width="15.42578125" bestFit="1" customWidth="1"/>
    <col min="10" max="10" width="15.7109375" bestFit="1" customWidth="1"/>
    <col min="11" max="11" width="24" bestFit="1" customWidth="1"/>
    <col min="12" max="12" width="13.5703125" bestFit="1" customWidth="1"/>
    <col min="14" max="14" width="13.85546875" bestFit="1" customWidth="1"/>
    <col min="15" max="15" width="16.42578125" bestFit="1" customWidth="1"/>
    <col min="16" max="16" width="13.140625" bestFit="1" customWidth="1"/>
    <col min="17" max="17" width="12.42578125" bestFit="1" customWidth="1"/>
    <col min="18" max="18" width="13.42578125" bestFit="1" customWidth="1"/>
    <col min="19" max="19" width="12.5703125" bestFit="1" customWidth="1"/>
    <col min="20" max="20" width="9.7109375" bestFit="1" customWidth="1"/>
    <col min="21" max="21" width="12.140625" bestFit="1" customWidth="1"/>
    <col min="22" max="22" width="16" bestFit="1" customWidth="1"/>
    <col min="23" max="23" width="10.7109375" bestFit="1" customWidth="1"/>
    <col min="24" max="24" width="13.85546875" bestFit="1" customWidth="1"/>
    <col min="25" max="25" width="11.5703125" bestFit="1" customWidth="1"/>
    <col min="26" max="26" width="14.5703125" bestFit="1" customWidth="1"/>
    <col min="27" max="27" width="11.5703125" bestFit="1" customWidth="1"/>
    <col min="28" max="28" width="12.5703125" bestFit="1" customWidth="1"/>
    <col min="29" max="29" width="12" bestFit="1" customWidth="1"/>
    <col min="30" max="30" width="15" bestFit="1" customWidth="1"/>
    <col min="31" max="31" width="14" bestFit="1" customWidth="1"/>
    <col min="32" max="32" width="15.42578125" bestFit="1" customWidth="1"/>
    <col min="33" max="33" width="16" bestFit="1" customWidth="1"/>
    <col min="34" max="34" width="16.42578125" bestFit="1" customWidth="1"/>
    <col min="35" max="35" width="17.85546875" bestFit="1" customWidth="1"/>
  </cols>
  <sheetData>
    <row r="1" spans="1:39" ht="12" customHeight="1" thickBot="1" x14ac:dyDescent="0.3">
      <c r="C1"/>
    </row>
    <row r="2" spans="1:39" s="1" customFormat="1" ht="29.25" thickBot="1" x14ac:dyDescent="0.5">
      <c r="B2" s="2"/>
      <c r="C2" s="2"/>
      <c r="D2" s="3" t="s">
        <v>0</v>
      </c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5" t="s">
        <v>1</v>
      </c>
      <c r="X2" s="6"/>
      <c r="Y2" s="6"/>
      <c r="Z2" s="6"/>
      <c r="AA2" s="6"/>
      <c r="AB2" s="6"/>
      <c r="AC2" s="6"/>
      <c r="AD2" s="6"/>
      <c r="AE2" s="6"/>
      <c r="AF2" s="6"/>
      <c r="AG2" s="6"/>
      <c r="AH2" s="7"/>
      <c r="AI2" s="8" t="s">
        <v>2</v>
      </c>
    </row>
    <row r="3" spans="1:39" s="9" customFormat="1" ht="22.5" customHeight="1" thickBot="1" x14ac:dyDescent="0.3">
      <c r="B3" s="10"/>
      <c r="C3" s="10"/>
      <c r="D3" s="11" t="s">
        <v>3</v>
      </c>
      <c r="E3" s="12"/>
      <c r="F3" s="12"/>
      <c r="G3" s="12"/>
      <c r="H3" s="12"/>
      <c r="I3" s="12"/>
      <c r="J3" s="12"/>
      <c r="K3" s="12"/>
      <c r="L3" s="12"/>
      <c r="M3" s="12"/>
      <c r="N3" s="12"/>
      <c r="O3" s="13"/>
      <c r="P3" s="11" t="s">
        <v>4</v>
      </c>
      <c r="Q3" s="13"/>
      <c r="R3" s="11" t="s">
        <v>5</v>
      </c>
      <c r="S3" s="12"/>
      <c r="T3" s="12"/>
      <c r="U3" s="13"/>
      <c r="V3" s="14" t="s">
        <v>6</v>
      </c>
      <c r="W3" s="11" t="s">
        <v>7</v>
      </c>
      <c r="X3" s="12"/>
      <c r="Y3" s="12"/>
      <c r="Z3" s="12"/>
      <c r="AA3" s="12"/>
      <c r="AB3" s="12"/>
      <c r="AC3" s="12"/>
      <c r="AD3" s="13"/>
      <c r="AE3" s="11" t="s">
        <v>8</v>
      </c>
      <c r="AF3" s="13"/>
      <c r="AG3" s="11" t="s">
        <v>9</v>
      </c>
      <c r="AH3" s="13"/>
      <c r="AI3" s="15"/>
    </row>
    <row r="4" spans="1:39" ht="30.75" thickBot="1" x14ac:dyDescent="0.3">
      <c r="B4" s="16" t="s">
        <v>10</v>
      </c>
      <c r="C4" s="17" t="s">
        <v>11</v>
      </c>
      <c r="D4" s="18" t="s">
        <v>12</v>
      </c>
      <c r="E4" s="19" t="s">
        <v>13</v>
      </c>
      <c r="F4" s="19" t="s">
        <v>14</v>
      </c>
      <c r="G4" s="20" t="s">
        <v>15</v>
      </c>
      <c r="H4" s="19" t="s">
        <v>16</v>
      </c>
      <c r="I4" s="19" t="s">
        <v>17</v>
      </c>
      <c r="J4" s="19" t="s">
        <v>18</v>
      </c>
      <c r="K4" s="19" t="s">
        <v>19</v>
      </c>
      <c r="L4" s="19" t="s">
        <v>20</v>
      </c>
      <c r="M4" s="19" t="s">
        <v>21</v>
      </c>
      <c r="N4" s="19" t="s">
        <v>22</v>
      </c>
      <c r="O4" s="21" t="s">
        <v>23</v>
      </c>
      <c r="P4" s="18" t="s">
        <v>24</v>
      </c>
      <c r="Q4" s="21" t="s">
        <v>25</v>
      </c>
      <c r="R4" s="18" t="s">
        <v>26</v>
      </c>
      <c r="S4" s="19" t="s">
        <v>27</v>
      </c>
      <c r="T4" s="19" t="s">
        <v>10</v>
      </c>
      <c r="U4" s="21" t="s">
        <v>28</v>
      </c>
      <c r="V4" s="22" t="s">
        <v>29</v>
      </c>
      <c r="W4" s="23" t="s">
        <v>30</v>
      </c>
      <c r="X4" s="24" t="s">
        <v>31</v>
      </c>
      <c r="Y4" s="24" t="s">
        <v>32</v>
      </c>
      <c r="Z4" s="24" t="s">
        <v>33</v>
      </c>
      <c r="AA4" s="24" t="s">
        <v>34</v>
      </c>
      <c r="AB4" s="24" t="s">
        <v>35</v>
      </c>
      <c r="AC4" s="24" t="s">
        <v>36</v>
      </c>
      <c r="AD4" s="25" t="s">
        <v>37</v>
      </c>
      <c r="AE4" s="23" t="s">
        <v>38</v>
      </c>
      <c r="AF4" s="25" t="s">
        <v>39</v>
      </c>
      <c r="AG4" s="23" t="s">
        <v>40</v>
      </c>
      <c r="AH4" s="25" t="s">
        <v>41</v>
      </c>
      <c r="AI4" s="26" t="s">
        <v>42</v>
      </c>
    </row>
    <row r="5" spans="1:39" s="27" customFormat="1" x14ac:dyDescent="0.25">
      <c r="B5" s="28" t="e">
        <f>+VLOOKUP($C5,[1]BOM!$M:$CA,28,FALSE)</f>
        <v>#N/A</v>
      </c>
      <c r="C5" s="29" t="s">
        <v>43</v>
      </c>
      <c r="D5" s="28" t="e">
        <f>+VLOOKUP($C5,[1]BOM!$M:$CA,3,FALSE)</f>
        <v>#N/A</v>
      </c>
      <c r="E5" s="28" t="str">
        <f t="shared" ref="E5" si="0">MID($C5,2,8)</f>
        <v>XEMLE</v>
      </c>
      <c r="F5" s="28" t="e">
        <f>IF($B5='[1]Modèles + Listes'!$B$5,'[1]Modèles + Listes'!D$5,IF($B5='[1]Modèles + Listes'!$B$6,'[1]Modèles + Listes'!D$6,IF($B5='[1]Modèles + Listes'!$B$7,'[1]Modèles + Listes'!D$7,IF($B5='[1]Modèles + Listes'!$B$8,'[1]Modèles + Listes'!D$8,IF($B5='[1]Modèles + Listes'!$B$9,'[1]Modèles + Listes'!D$9,IF($B5='[1]Modèles + Listes'!$B$10,'[1]Modèles + Listes'!D$10,IF($B5='[1]Modèles + Listes'!$B$11,'[1]Modèles + Listes'!D$11,IF($B5='[1]Modèles + Listes'!$B$12,'[1]Modèles + Listes'!D$12,IF($B5='[1]Modèles + Listes'!$B$13,'[1]Modèles + Listes'!D$13,IF($B5='[1]Modèles + Listes'!$B$14,'[1]Modèles + Listes'!D$14,IF($B5='[1]Modèles + Listes'!$B$15,'[1]Modèles + Listes'!D$15,IF($B5='[1]Modèles + Listes'!$B$16,'[1]Modèles + Listes'!D$16,IF($B5='[1]Modèles + Listes'!$B$17,'[1]Modèles + Listes'!D$17,IF($B5='[1]Modèles + Listes'!$B$18,'[1]Modèles + Listes'!D$18,IF($B5='[1]Modèles + Listes'!$B$19,'[1]Modèles + Listes'!D$19,IF($B5='[1]Modèles + Listes'!$B$20,'[1]Modèles + Listes'!D$20,ERREUR))))))))))))))))</f>
        <v>#N/A</v>
      </c>
      <c r="G5" s="28">
        <f>[1]BOM!$AQ$4</f>
        <v>1510</v>
      </c>
      <c r="H5" s="28" t="str">
        <f>[1]BOM!$AQ$5</f>
        <v>04090</v>
      </c>
      <c r="I5" s="28" t="e">
        <f>IF($B5='[1]Modèles + Listes'!$B$5,'[1]Modèles + Listes'!E$5,IF($B5='[1]Modèles + Listes'!$B$6,'[1]Modèles + Listes'!E$6,IF($B5='[1]Modèles + Listes'!$B$7,'[1]Modèles + Listes'!E$7,IF($B5='[1]Modèles + Listes'!$B$8,'[1]Modèles + Listes'!E$8,IF($B5='[1]Modèles + Listes'!$B$9,'[1]Modèles + Listes'!E$9,IF($B5='[1]Modèles + Listes'!$B$10,'[1]Modèles + Listes'!E$10,IF($B5='[1]Modèles + Listes'!$B$11,'[1]Modèles + Listes'!E$11,IF($B5='[1]Modèles + Listes'!$B$12,'[1]Modèles + Listes'!E$12,IF($B5='[1]Modèles + Listes'!$B$13,'[1]Modèles + Listes'!E$13,IF($B5='[1]Modèles + Listes'!$B$14,'[1]Modèles + Listes'!E$14,IF($B5='[1]Modèles + Listes'!$B$15,'[1]Modèles + Listes'!E$15,IF($B5='[1]Modèles + Listes'!$B$16,'[1]Modèles + Listes'!E$16,IF($B5='[1]Modèles + Listes'!$B$17,'[1]Modèles + Listes'!E$17,IF($B5='[1]Modèles + Listes'!$B$18,'[1]Modèles + Listes'!E$18,IF($B5='[1]Modèles + Listes'!$B$19,'[1]Modèles + Listes'!E$19,IF($B5='[1]Modèles + Listes'!$B$20,'[1]Modèles + Listes'!E$20,ERREUR))))))))))))))))</f>
        <v>#N/A</v>
      </c>
      <c r="J5" s="28" t="e">
        <f>+VLOOKUP($C5,[1]BOM!$M:$CA,30,FALSE)</f>
        <v>#N/A</v>
      </c>
      <c r="K5" s="28" t="str">
        <f>+[1]BOM!$AQ$3</f>
        <v>SALPETIER</v>
      </c>
      <c r="L5" s="28" t="e">
        <f>IF($B5='[1]Modèles + Listes'!$B$5,'[1]Modèles + Listes'!F$5,IF($B5='[1]Modèles + Listes'!$B$6,'[1]Modèles + Listes'!F$6,IF($B5='[1]Modèles + Listes'!$B$7,'[1]Modèles + Listes'!F$7,IF($B5='[1]Modèles + Listes'!$B$8,'[1]Modèles + Listes'!F$8,IF($B5='[1]Modèles + Listes'!$B$9,'[1]Modèles + Listes'!F$9,IF($B5='[1]Modèles + Listes'!$B$10,'[1]Modèles + Listes'!F$10,IF($B5='[1]Modèles + Listes'!$B$11,'[1]Modèles + Listes'!F$11,IF($B5='[1]Modèles + Listes'!$B$12,'[1]Modèles + Listes'!F$12,IF($B5='[1]Modèles + Listes'!$B$13,'[1]Modèles + Listes'!F$13,IF($B5='[1]Modèles + Listes'!$B$14,'[1]Modèles + Listes'!F$14,IF($B5='[1]Modèles + Listes'!$B$15,'[1]Modèles + Listes'!F$15,IF($B5='[1]Modèles + Listes'!$B$16,'[1]Modèles + Listes'!F$16,IF($B5='[1]Modèles + Listes'!$B$17,'[1]Modèles + Listes'!F$17,IF($B5='[1]Modèles + Listes'!$B$18,'[1]Modèles + Listes'!F$18,IF($B5='[1]Modèles + Listes'!$B$19,'[1]Modèles + Listes'!F$19,IF($B5='[1]Modèles + Listes'!$B$20,'[1]Modèles + Listes'!F$20,ERREUR))))))))))))))))</f>
        <v>#N/A</v>
      </c>
      <c r="M5" s="28" t="e">
        <f>IF($B5='[1]Modèles + Listes'!$B$5,'[1]Modèles + Listes'!G$5,IF($B5='[1]Modèles + Listes'!$B$6,'[1]Modèles + Listes'!G$6,IF($B5='[1]Modèles + Listes'!$B$7,'[1]Modèles + Listes'!G$7,IF($B5='[1]Modèles + Listes'!$B$8,'[1]Modèles + Listes'!G$8,IF($B5='[1]Modèles + Listes'!$B$9,'[1]Modèles + Listes'!G$9,IF($B5='[1]Modèles + Listes'!$B$10,'[1]Modèles + Listes'!G$10,IF($B5='[1]Modèles + Listes'!$B$11,'[1]Modèles + Listes'!G$11,IF($B5='[1]Modèles + Listes'!$B$12,'[1]Modèles + Listes'!G$12,IF($B5='[1]Modèles + Listes'!$B$13,'[1]Modèles + Listes'!G$13,IF($B5='[1]Modèles + Listes'!$B$14,'[1]Modèles + Listes'!G$14,IF($B5='[1]Modèles + Listes'!$B$15,'[1]Modèles + Listes'!G$15,IF($B5='[1]Modèles + Listes'!$B$16,'[1]Modèles + Listes'!G$16,IF($B5='[1]Modèles + Listes'!$B$17,'[1]Modèles + Listes'!G$17,IF($B5='[1]Modèles + Listes'!$B$18,'[1]Modèles + Listes'!G$18,IF($B5='[1]Modèles + Listes'!$B$19,'[1]Modèles + Listes'!G$19,IF($B5='[1]Modèles + Listes'!$B$20,'[1]Modèles + Listes'!G$20,ERREUR))))))))))))))))</f>
        <v>#N/A</v>
      </c>
      <c r="N5" s="28" t="e">
        <f>IF($B5='[1]Modèles + Listes'!$B$5,'[1]Modèles + Listes'!H$5,IF($B5='[1]Modèles + Listes'!$B$6,'[1]Modèles + Listes'!H$6,IF($B5='[1]Modèles + Listes'!$B$7,'[1]Modèles + Listes'!H$7,IF($B5='[1]Modèles + Listes'!$B$8,'[1]Modèles + Listes'!H$8,IF($B5='[1]Modèles + Listes'!$B$9,'[1]Modèles + Listes'!H$9,IF($B5='[1]Modèles + Listes'!$B$10,'[1]Modèles + Listes'!H$10,IF($B5='[1]Modèles + Listes'!$B$11,'[1]Modèles + Listes'!H$11,IF($B5='[1]Modèles + Listes'!$B$12,'[1]Modèles + Listes'!H$12,IF($B5='[1]Modèles + Listes'!$B$13,'[1]Modèles + Listes'!H$13,IF($B5='[1]Modèles + Listes'!$B$14,'[1]Modèles + Listes'!H$14,IF($B5='[1]Modèles + Listes'!$B$15,'[1]Modèles + Listes'!H$15,IF($B5='[1]Modèles + Listes'!$B$16,'[1]Modèles + Listes'!H$16,IF($B5='[1]Modèles + Listes'!$B$17,'[1]Modèles + Listes'!H$17,IF($B5='[1]Modèles + Listes'!$B$18,'[1]Modèles + Listes'!H$18,IF($B5='[1]Modèles + Listes'!$B$19,'[1]Modèles + Listes'!H$19,IF($B5='[1]Modèles + Listes'!$B$20,'[1]Modèles + Listes'!H$20,ERREUR))))))))))))))))</f>
        <v>#N/A</v>
      </c>
      <c r="O5" s="28" t="e">
        <f>IF($B5='[1]Modèles + Listes'!$B$5,'[1]Modèles + Listes'!I$5,IF($B5='[1]Modèles + Listes'!$B$6,'[1]Modèles + Listes'!I$6,IF($B5='[1]Modèles + Listes'!$B$7,'[1]Modèles + Listes'!I$7,IF($B5='[1]Modèles + Listes'!$B$8,'[1]Modèles + Listes'!I$8,IF($B5='[1]Modèles + Listes'!$B$9,'[1]Modèles + Listes'!I$9,IF($B5='[1]Modèles + Listes'!$B$10,'[1]Modèles + Listes'!I$10,IF($B5='[1]Modèles + Listes'!$B$11,'[1]Modèles + Listes'!I$11,IF($B5='[1]Modèles + Listes'!$B$12,'[1]Modèles + Listes'!I$12,IF($B5='[1]Modèles + Listes'!$B$13,'[1]Modèles + Listes'!I$13,IF($B5='[1]Modèles + Listes'!$B$14,'[1]Modèles + Listes'!I$14,IF($B5='[1]Modèles + Listes'!$B$15,'[1]Modèles + Listes'!I$15,IF($B5='[1]Modèles + Listes'!$B$16,'[1]Modèles + Listes'!I$16,IF($B5='[1]Modèles + Listes'!$B$17,'[1]Modèles + Listes'!I$17,IF($B5='[1]Modèles + Listes'!$B$18,'[1]Modèles + Listes'!I$18,IF($B5='[1]Modèles + Listes'!$B$19,'[1]Modèles + Listes'!I$19,IF($B5='[1]Modèles + Listes'!$B$20,'[1]Modèles + Listes'!I$20,ERREUR))))))))))))))))</f>
        <v>#N/A</v>
      </c>
      <c r="P5" s="28" t="e">
        <f>+VLOOKUP($C5,[1]BOM!$M:$CA,30,FALSE)</f>
        <v>#N/A</v>
      </c>
      <c r="Q5" s="28" t="e">
        <f>+VLOOKUP($C5,[1]BOM!$M:$CA,31,FALSE)</f>
        <v>#N/A</v>
      </c>
      <c r="R5" s="28" t="e">
        <f>IF($B5='[1]Modèles + Listes'!$B$5,'[1]Modèles + Listes'!J$5,IF($B5='[1]Modèles + Listes'!$B$6,'[1]Modèles + Listes'!J$6,IF($B5='[1]Modèles + Listes'!$B$7,'[1]Modèles + Listes'!J$7,IF($B5='[1]Modèles + Listes'!$B$8,'[1]Modèles + Listes'!J$8,IF($B5='[1]Modèles + Listes'!$B$9,'[1]Modèles + Listes'!J$9,IF($B5='[1]Modèles + Listes'!$B$10,'[1]Modèles + Listes'!J$10,IF($B5='[1]Modèles + Listes'!$B$11,'[1]Modèles + Listes'!J$11,IF($B5='[1]Modèles + Listes'!$B$12,'[1]Modèles + Listes'!J$12,IF($B5='[1]Modèles + Listes'!$B$13,'[1]Modèles + Listes'!J$13,IF($B5='[1]Modèles + Listes'!$B$14,'[1]Modèles + Listes'!J$14,IF($B5='[1]Modèles + Listes'!$B$15,'[1]Modèles + Listes'!J$15,IF($B5='[1]Modèles + Listes'!$B$16,'[1]Modèles + Listes'!J$16,IF($B5='[1]Modèles + Listes'!$B$17,'[1]Modèles + Listes'!J$17,IF($B5='[1]Modèles + Listes'!$B$18,'[1]Modèles + Listes'!J$18,IF($B5='[1]Modèles + Listes'!$B$19,'[1]Modèles + Listes'!J$19,IF($B5='[1]Modèles + Listes'!$B$20,'[1]Modèles + Listes'!J$20,ERREUR))))))))))))))))</f>
        <v>#N/A</v>
      </c>
      <c r="S5" s="28" t="e">
        <f>IF($B5='[1]Modèles + Listes'!$B$5,'[1]Modèles + Listes'!K$5,IF($B5='[1]Modèles + Listes'!$B$6,'[1]Modèles + Listes'!K$6,IF($B5='[1]Modèles + Listes'!$B$7,'[1]Modèles + Listes'!K$7,IF($B5='[1]Modèles + Listes'!$B$8,'[1]Modèles + Listes'!K$8,IF($B5='[1]Modèles + Listes'!$B$9,'[1]Modèles + Listes'!K$9,IF($B5='[1]Modèles + Listes'!$B$10,'[1]Modèles + Listes'!K$10,IF($B5='[1]Modèles + Listes'!$B$11,'[1]Modèles + Listes'!K$11,IF($B5='[1]Modèles + Listes'!$B$12,'[1]Modèles + Listes'!K$12,IF($B5='[1]Modèles + Listes'!$B$13,'[1]Modèles + Listes'!K$13,IF($B5='[1]Modèles + Listes'!$B$14,'[1]Modèles + Listes'!K$14,IF($B5='[1]Modèles + Listes'!$B$15,'[1]Modèles + Listes'!K$15,IF($B5='[1]Modèles + Listes'!$B$16,'[1]Modèles + Listes'!K$16,IF($B5='[1]Modèles + Listes'!$B$17,'[1]Modèles + Listes'!K$17,IF($B5='[1]Modèles + Listes'!$B$18,'[1]Modèles + Listes'!K$18,IF($B5='[1]Modèles + Listes'!$B$19,'[1]Modèles + Listes'!K$19,IF($B5='[1]Modèles + Listes'!$B$20,'[1]Modèles + Listes'!K$20,ERREUR))))))))))))))))</f>
        <v>#N/A</v>
      </c>
      <c r="T5" s="28" t="e">
        <f>IF($U5="O",VLOOKUP($C5,[1]BOM!$M:$CA,33,FALSE),0)</f>
        <v>#N/A</v>
      </c>
      <c r="U5" s="28" t="e">
        <f>+VLOOKUP($C5,[1]BOM!$M:$CA,34,FALSE)</f>
        <v>#N/A</v>
      </c>
      <c r="V5" s="28" t="e">
        <f>IF($U5="O",VLOOKUP($C5,[1]BOM!$M:$CA,35,FALSE),0)</f>
        <v>#N/A</v>
      </c>
      <c r="W5" s="28" t="e">
        <f>IF($B5='[1]Modèles + Listes'!$B$5,'[1]Modèles + Listes'!L$5,IF($B5='[1]Modèles + Listes'!$B$6,'[1]Modèles + Listes'!L$6,IF($B5='[1]Modèles + Listes'!$B$7,'[1]Modèles + Listes'!L$7,IF($B5='[1]Modèles + Listes'!$B$8,'[1]Modèles + Listes'!L$8,IF($B5='[1]Modèles + Listes'!$B$9,'[1]Modèles + Listes'!L$9,IF($B5='[1]Modèles + Listes'!$B$10,'[1]Modèles + Listes'!L$10,IF($B5='[1]Modèles + Listes'!$B$11,'[1]Modèles + Listes'!L$11,IF($B5='[1]Modèles + Listes'!$B$12,'[1]Modèles + Listes'!L$12,IF($B5='[1]Modèles + Listes'!$B$13,'[1]Modèles + Listes'!L$13,IF($B5='[1]Modèles + Listes'!$B$14,'[1]Modèles + Listes'!L$14,IF($B5='[1]Modèles + Listes'!$B$15,'[1]Modèles + Listes'!L$15,IF($B5='[1]Modèles + Listes'!$B$16,'[1]Modèles + Listes'!L$16,IF($B5='[1]Modèles + Listes'!$B$17,'[1]Modèles + Listes'!L$17,IF($B5='[1]Modèles + Listes'!$B$18,'[1]Modèles + Listes'!L$18,IF($B5='[1]Modèles + Listes'!$B$19,'[1]Modèles + Listes'!L$19,IF($B5='[1]Modèles + Listes'!$B$20,'[1]Modèles + Listes'!L$20,ERREUR))))))))))))))))</f>
        <v>#N/A</v>
      </c>
      <c r="X5" s="28" t="e">
        <f>IF($B5='[1]Modèles + Listes'!$B$5,'[1]Modèles + Listes'!M$5,IF($B5='[1]Modèles + Listes'!$B$6,'[1]Modèles + Listes'!M$6,IF($B5='[1]Modèles + Listes'!$B$7,'[1]Modèles + Listes'!M$7,IF($B5='[1]Modèles + Listes'!$B$8,'[1]Modèles + Listes'!M$8,IF($B5='[1]Modèles + Listes'!$B$9,'[1]Modèles + Listes'!M$9,IF($B5='[1]Modèles + Listes'!$B$10,'[1]Modèles + Listes'!M$10,IF($B5='[1]Modèles + Listes'!$B$11,'[1]Modèles + Listes'!M$11,IF($B5='[1]Modèles + Listes'!$B$12,'[1]Modèles + Listes'!M$12,IF($B5='[1]Modèles + Listes'!$B$13,'[1]Modèles + Listes'!M$13,IF($B5='[1]Modèles + Listes'!$B$14,'[1]Modèles + Listes'!M$14,IF($B5='[1]Modèles + Listes'!$B$15,'[1]Modèles + Listes'!M$15,IF($B5='[1]Modèles + Listes'!$B$16,'[1]Modèles + Listes'!M$16,IF($B5='[1]Modèles + Listes'!$B$17,'[1]Modèles + Listes'!M$17,IF($B5='[1]Modèles + Listes'!$B$18,'[1]Modèles + Listes'!M$18,IF($B5='[1]Modèles + Listes'!$B$19,'[1]Modèles + Listes'!M$19,IF($B5='[1]Modèles + Listes'!$B$20,'[1]Modèles + Listes'!M$20,ERREUR))))))))))))))))</f>
        <v>#N/A</v>
      </c>
      <c r="Y5" s="28" t="e">
        <f>IF($B5='[1]Modèles + Listes'!$B$5,'[1]Modèles + Listes'!N$5,IF($B5='[1]Modèles + Listes'!$B$6,'[1]Modèles + Listes'!N$6,IF($B5='[1]Modèles + Listes'!$B$7,'[1]Modèles + Listes'!N$7,IF($B5='[1]Modèles + Listes'!$B$8,'[1]Modèles + Listes'!N$8,IF($B5='[1]Modèles + Listes'!$B$9,'[1]Modèles + Listes'!N$9,IF($B5='[1]Modèles + Listes'!$B$10,'[1]Modèles + Listes'!N$10,IF($B5='[1]Modèles + Listes'!$B$11,'[1]Modèles + Listes'!N$11,IF($B5='[1]Modèles + Listes'!$B$12,'[1]Modèles + Listes'!N$12,IF($B5='[1]Modèles + Listes'!$B$13,'[1]Modèles + Listes'!N$13,IF($B5='[1]Modèles + Listes'!$B$14,'[1]Modèles + Listes'!N$14,IF($B5='[1]Modèles + Listes'!$B$15,'[1]Modèles + Listes'!N$15,IF($B5='[1]Modèles + Listes'!$B$16,'[1]Modèles + Listes'!N$16,IF($B5='[1]Modèles + Listes'!$B$17,'[1]Modèles + Listes'!N$17,IF($B5='[1]Modèles + Listes'!$B$18,'[1]Modèles + Listes'!N$18,IF($B5='[1]Modèles + Listes'!$B$19,'[1]Modèles + Listes'!N$19,IF($B5='[1]Modèles + Listes'!$B$20,'[1]Modèles + Listes'!N$20,ERREUR))))))))))))))))</f>
        <v>#N/A</v>
      </c>
      <c r="Z5" s="28" t="e">
        <f>IF($B5='[1]Modèles + Listes'!$B$5,'[1]Modèles + Listes'!O$5,IF($B5='[1]Modèles + Listes'!$B$6,'[1]Modèles + Listes'!O$6,IF($B5='[1]Modèles + Listes'!$B$7,'[1]Modèles + Listes'!O$7,IF($B5='[1]Modèles + Listes'!$B$8,'[1]Modèles + Listes'!O$8,IF($B5='[1]Modèles + Listes'!$B$9,'[1]Modèles + Listes'!O$9,IF($B5='[1]Modèles + Listes'!$B$10,'[1]Modèles + Listes'!O$10,IF($B5='[1]Modèles + Listes'!$B$11,'[1]Modèles + Listes'!O$11,IF($B5='[1]Modèles + Listes'!$B$12,'[1]Modèles + Listes'!O$12,IF($B5='[1]Modèles + Listes'!$B$13,'[1]Modèles + Listes'!O$13,IF($B5='[1]Modèles + Listes'!$B$14,'[1]Modèles + Listes'!O$14,IF($B5='[1]Modèles + Listes'!$B$15,'[1]Modèles + Listes'!O$15,IF($B5='[1]Modèles + Listes'!$B$16,'[1]Modèles + Listes'!O$16,IF($B5='[1]Modèles + Listes'!$B$17,'[1]Modèles + Listes'!O$17,IF($B5='[1]Modèles + Listes'!$B$18,'[1]Modèles + Listes'!O$18,IF($B5='[1]Modèles + Listes'!$B$19,'[1]Modèles + Listes'!O$19,IF($B5='[1]Modèles + Listes'!$B$20,'[1]Modèles + Listes'!O$20,ERREUR))))))))))))))))</f>
        <v>#N/A</v>
      </c>
      <c r="AA5" s="28" t="e">
        <f>IF($B5='[1]Modèles + Listes'!$B$5,'[1]Modèles + Listes'!P$5,IF($B5='[1]Modèles + Listes'!$B$6,'[1]Modèles + Listes'!P$6,IF($B5='[1]Modèles + Listes'!$B$7,'[1]Modèles + Listes'!P$7,IF($B5='[1]Modèles + Listes'!$B$8,'[1]Modèles + Listes'!P$8,IF($B5='[1]Modèles + Listes'!$B$9,'[1]Modèles + Listes'!P$9,IF($B5='[1]Modèles + Listes'!$B$10,'[1]Modèles + Listes'!P$10,IF($B5='[1]Modèles + Listes'!$B$11,'[1]Modèles + Listes'!P$11,IF($B5='[1]Modèles + Listes'!$B$12,'[1]Modèles + Listes'!P$12,IF($B5='[1]Modèles + Listes'!$B$13,'[1]Modèles + Listes'!P$13,IF($B5='[1]Modèles + Listes'!$B$14,'[1]Modèles + Listes'!P$14,IF($B5='[1]Modèles + Listes'!$B$15,'[1]Modèles + Listes'!P$15,IF($B5='[1]Modèles + Listes'!$B$16,'[1]Modèles + Listes'!P$16,IF($B5='[1]Modèles + Listes'!$B$17,'[1]Modèles + Listes'!P$17,IF($B5='[1]Modèles + Listes'!$B$18,'[1]Modèles + Listes'!P$18,IF($B5='[1]Modèles + Listes'!$B$19,'[1]Modèles + Listes'!P$19,IF($B5='[1]Modèles + Listes'!$B$20,'[1]Modèles + Listes'!P$20,ERREUR))))))))))))))))</f>
        <v>#N/A</v>
      </c>
      <c r="AB5" s="28" t="e">
        <f>IF($B5='[1]Modèles + Listes'!$B$5,'[1]Modèles + Listes'!Q$5,IF($B5='[1]Modèles + Listes'!$B$6,'[1]Modèles + Listes'!Q$6,IF($B5='[1]Modèles + Listes'!$B$7,'[1]Modèles + Listes'!Q$7,IF($B5='[1]Modèles + Listes'!$B$8,'[1]Modèles + Listes'!Q$8,IF($B5='[1]Modèles + Listes'!$B$9,'[1]Modèles + Listes'!Q$9,IF($B5='[1]Modèles + Listes'!$B$10,'[1]Modèles + Listes'!Q$10,IF($B5='[1]Modèles + Listes'!$B$11,'[1]Modèles + Listes'!Q$11,IF($B5='[1]Modèles + Listes'!$B$12,'[1]Modèles + Listes'!Q$12,IF($B5='[1]Modèles + Listes'!$B$13,'[1]Modèles + Listes'!Q$13,IF($B5='[1]Modèles + Listes'!$B$14,'[1]Modèles + Listes'!Q$14,IF($B5='[1]Modèles + Listes'!$B$15,'[1]Modèles + Listes'!Q$15,IF($B5='[1]Modèles + Listes'!$B$16,'[1]Modèles + Listes'!Q$16,IF($B5='[1]Modèles + Listes'!$B$17,'[1]Modèles + Listes'!Q$17,IF($B5='[1]Modèles + Listes'!$B$18,'[1]Modèles + Listes'!Q$18,IF($B5='[1]Modèles + Listes'!$B$19,'[1]Modèles + Listes'!Q$19,IF($B5='[1]Modèles + Listes'!$B$20,'[1]Modèles + Listes'!Q$20,ERREUR))))))))))))))))</f>
        <v>#N/A</v>
      </c>
      <c r="AC5" s="28" t="e">
        <f>IF($B5='[1]Modèles + Listes'!$B$5,'[1]Modèles + Listes'!R$5,IF($B5='[1]Modèles + Listes'!$B$6,'[1]Modèles + Listes'!R$6,IF($B5='[1]Modèles + Listes'!$B$7,'[1]Modèles + Listes'!R$7,IF($B5='[1]Modèles + Listes'!$B$8,'[1]Modèles + Listes'!R$8,IF($B5='[1]Modèles + Listes'!$B$9,'[1]Modèles + Listes'!R$9,IF($B5='[1]Modèles + Listes'!$B$10,'[1]Modèles + Listes'!R$10,IF($B5='[1]Modèles + Listes'!$B$11,'[1]Modèles + Listes'!R$11,IF($B5='[1]Modèles + Listes'!$B$12,'[1]Modèles + Listes'!R$12,IF($B5='[1]Modèles + Listes'!$B$13,'[1]Modèles + Listes'!R$13,IF($B5='[1]Modèles + Listes'!$B$14,'[1]Modèles + Listes'!R$14,IF($B5='[1]Modèles + Listes'!$B$15,'[1]Modèles + Listes'!R$15,IF($B5='[1]Modèles + Listes'!$B$16,'[1]Modèles + Listes'!R$16,IF($B5='[1]Modèles + Listes'!$B$17,'[1]Modèles + Listes'!R$17,IF($B5='[1]Modèles + Listes'!$B$18,'[1]Modèles + Listes'!R$18,IF($B5='[1]Modèles + Listes'!$B$19,'[1]Modèles + Listes'!R$19,IF($B5='[1]Modèles + Listes'!$B$20,'[1]Modèles + Listes'!R$20,ERREUR))))))))))))))))</f>
        <v>#N/A</v>
      </c>
      <c r="AD5" s="28" t="e">
        <f>IF($B5='[1]Modèles + Listes'!$B$5,'[1]Modèles + Listes'!S$5,IF($B5='[1]Modèles + Listes'!$B$6,'[1]Modèles + Listes'!S$6,IF($B5='[1]Modèles + Listes'!$B$7,'[1]Modèles + Listes'!S$7,IF($B5='[1]Modèles + Listes'!$B$8,'[1]Modèles + Listes'!S$8,IF($B5='[1]Modèles + Listes'!$B$9,'[1]Modèles + Listes'!S$9,IF($B5='[1]Modèles + Listes'!$B$10,'[1]Modèles + Listes'!S$10,IF($B5='[1]Modèles + Listes'!$B$11,'[1]Modèles + Listes'!S$11,IF($B5='[1]Modèles + Listes'!$B$12,'[1]Modèles + Listes'!S$12,IF($B5='[1]Modèles + Listes'!$B$13,'[1]Modèles + Listes'!S$13,IF($B5='[1]Modèles + Listes'!$B$14,'[1]Modèles + Listes'!S$14,IF($B5='[1]Modèles + Listes'!$B$15,'[1]Modèles + Listes'!S$15,IF($B5='[1]Modèles + Listes'!$B$16,'[1]Modèles + Listes'!S$16,IF($B5='[1]Modèles + Listes'!$B$17,'[1]Modèles + Listes'!S$17,IF($B5='[1]Modèles + Listes'!$B$18,'[1]Modèles + Listes'!S$18,IF($B5='[1]Modèles + Listes'!$B$19,'[1]Modèles + Listes'!S$19,IF($B5='[1]Modèles + Listes'!$B$20,'[1]Modèles + Listes'!S$20,ERREUR))))))))))))))))</f>
        <v>#N/A</v>
      </c>
      <c r="AE5" s="28" t="e">
        <f>+VLOOKUP($C5,[1]BOM!$M:$CA,36,FALSE)</f>
        <v>#N/A</v>
      </c>
      <c r="AF5" s="28" t="e">
        <f>IF($B5='[1]Modèles + Listes'!$B$5,'[1]Modèles + Listes'!T$5,IF($B5='[1]Modèles + Listes'!$B$6,'[1]Modèles + Listes'!T$6,IF($B5='[1]Modèles + Listes'!$B$7,'[1]Modèles + Listes'!T$7,IF($B5='[1]Modèles + Listes'!$B$8,'[1]Modèles + Listes'!T$8,IF($B5='[1]Modèles + Listes'!$B$9,'[1]Modèles + Listes'!T$9,IF($B5='[1]Modèles + Listes'!$B$10,'[1]Modèles + Listes'!T$10,IF($B5='[1]Modèles + Listes'!$B$11,'[1]Modèles + Listes'!T$11,IF($B5='[1]Modèles + Listes'!$B$12,'[1]Modèles + Listes'!T$12,IF($B5='[1]Modèles + Listes'!$B$13,'[1]Modèles + Listes'!T$13,IF($B5='[1]Modèles + Listes'!$B$14,'[1]Modèles + Listes'!T$14,IF($B5='[1]Modèles + Listes'!$B$15,'[1]Modèles + Listes'!T$15,IF($B5='[1]Modèles + Listes'!$B$16,'[1]Modèles + Listes'!T$16,IF($B5='[1]Modèles + Listes'!$B$17,'[1]Modèles + Listes'!T$17,IF($B5='[1]Modèles + Listes'!$B$18,'[1]Modèles + Listes'!T$18,IF($B5='[1]Modèles + Listes'!$B$19,'[1]Modèles + Listes'!T$19,IF($B5='[1]Modèles + Listes'!$B$20,'[1]Modèles + Listes'!T$20,ERREUR))))))))))))))))</f>
        <v>#N/A</v>
      </c>
      <c r="AG5" s="28" t="e">
        <f>IF($B5='[1]Modèles + Listes'!$B$5,'[1]Modèles + Listes'!U$5,IF($B5='[1]Modèles + Listes'!$B$6,'[1]Modèles + Listes'!U$6,IF($B5='[1]Modèles + Listes'!$B$7,'[1]Modèles + Listes'!U$7,IF($B5='[1]Modèles + Listes'!$B$8,'[1]Modèles + Listes'!U$8,IF($B5='[1]Modèles + Listes'!$B$9,'[1]Modèles + Listes'!U$9,IF($B5='[1]Modèles + Listes'!$B$10,'[1]Modèles + Listes'!U$10,IF($B5='[1]Modèles + Listes'!$B$11,'[1]Modèles + Listes'!U$11,IF($B5='[1]Modèles + Listes'!$B$12,'[1]Modèles + Listes'!U$12,IF($B5='[1]Modèles + Listes'!$B$13,'[1]Modèles + Listes'!U$13,IF($B5='[1]Modèles + Listes'!$B$14,'[1]Modèles + Listes'!U$14,IF($B5='[1]Modèles + Listes'!$B$15,'[1]Modèles + Listes'!U$15,IF($B5='[1]Modèles + Listes'!$B$16,'[1]Modèles + Listes'!U$16,IF($B5='[1]Modèles + Listes'!$B$17,'[1]Modèles + Listes'!U$17,IF($B5='[1]Modèles + Listes'!$B$18,'[1]Modèles + Listes'!U$18,IF($B5='[1]Modèles + Listes'!$B$19,'[1]Modèles + Listes'!U$19,IF($B5='[1]Modèles + Listes'!$B$20,'[1]Modèles + Listes'!U$20,ERREUR))))))))))))))))</f>
        <v>#N/A</v>
      </c>
      <c r="AH5" s="28" t="e">
        <f>IF($B5='[1]Modèles + Listes'!$B$5,'[1]Modèles + Listes'!V$5,IF($B5='[1]Modèles + Listes'!$B$6,'[1]Modèles + Listes'!V$6,IF($B5='[1]Modèles + Listes'!$B$7,'[1]Modèles + Listes'!V$7,IF($B5='[1]Modèles + Listes'!$B$8,'[1]Modèles + Listes'!V$8,IF($B5='[1]Modèles + Listes'!$B$9,'[1]Modèles + Listes'!V$9,IF($B5='[1]Modèles + Listes'!$B$10,'[1]Modèles + Listes'!V$10,IF($B5='[1]Modèles + Listes'!$B$11,'[1]Modèles + Listes'!V$11,IF($B5='[1]Modèles + Listes'!$B$12,'[1]Modèles + Listes'!V$12,IF($B5='[1]Modèles + Listes'!$B$13,'[1]Modèles + Listes'!V$13,IF($B5='[1]Modèles + Listes'!$B$14,'[1]Modèles + Listes'!V$14,IF($B5='[1]Modèles + Listes'!$B$15,'[1]Modèles + Listes'!V$15,IF($B5='[1]Modèles + Listes'!$B$16,'[1]Modèles + Listes'!V$16,IF($B5='[1]Modèles + Listes'!$B$17,'[1]Modèles + Listes'!V$17,IF($B5='[1]Modèles + Listes'!$B$18,'[1]Modèles + Listes'!V$18,IF($B5='[1]Modèles + Listes'!$B$19,'[1]Modèles + Listes'!V$19,IF($B5='[1]Modèles + Listes'!$B$20,'[1]Modèles + Listes'!V$20,ERREUR))))))))))))))))</f>
        <v>#N/A</v>
      </c>
      <c r="AI5" s="28" t="e">
        <f>IF($B5='[1]Modèles + Listes'!$B$5,'[1]Modèles + Listes'!W$5,IF($B5='[1]Modèles + Listes'!$B$6,'[1]Modèles + Listes'!W$6,IF($B5='[1]Modèles + Listes'!$B$7,'[1]Modèles + Listes'!W$7,IF($B5='[1]Modèles + Listes'!$B$8,'[1]Modèles + Listes'!W$8,IF($B5='[1]Modèles + Listes'!$B$9,'[1]Modèles + Listes'!W$9,IF($B5='[1]Modèles + Listes'!$B$10,'[1]Modèles + Listes'!W$10,IF($B5='[1]Modèles + Listes'!$B$11,'[1]Modèles + Listes'!W$11,IF($B5='[1]Modèles + Listes'!$B$12,'[1]Modèles + Listes'!W$12,IF($B5='[1]Modèles + Listes'!$B$13,'[1]Modèles + Listes'!W$13,IF($B5='[1]Modèles + Listes'!$B$14,'[1]Modèles + Listes'!W$14,IF($B5='[1]Modèles + Listes'!$B$15,'[1]Modèles + Listes'!W$15,IF($B5='[1]Modèles + Listes'!$B$16,'[1]Modèles + Listes'!W$16,IF($B5='[1]Modèles + Listes'!$B$17,'[1]Modèles + Listes'!W$17,IF($B5='[1]Modèles + Listes'!$B$18,'[1]Modèles + Listes'!W$18,IF($B5='[1]Modèles + Listes'!$B$19,'[1]Modèles + Listes'!W$19,IF($B5='[1]Modèles + Listes'!$B$20,'[1]Modèles + Listes'!W$20,ERREUR))))))))))))))))</f>
        <v>#N/A</v>
      </c>
      <c r="AJ5" s="30" t="s">
        <v>44</v>
      </c>
      <c r="AK5" s="31"/>
      <c r="AL5" s="31"/>
      <c r="AM5" s="31"/>
    </row>
    <row r="6" spans="1:39" s="27" customFormat="1" x14ac:dyDescent="0.25">
      <c r="A6"/>
      <c r="B6" s="28" t="str">
        <f>+VLOOKUP($C6,[1]BOM!$M:$CA,29,FALSE)</f>
        <v>MODEL02P</v>
      </c>
      <c r="C6">
        <v>85755010</v>
      </c>
      <c r="D6" s="28" t="str">
        <f>+VLOOKUP($C6,[1]BOM!$M:$CA,3,FALSE)</f>
        <v>CAISSE ASS PIVOTS DG MDPX</v>
      </c>
      <c r="E6" s="28" t="str">
        <f>MID($C6,2,8)</f>
        <v>5755010</v>
      </c>
      <c r="F6" s="28" t="str">
        <f>IF($B6='[1]Modèles + Listes'!$B$5,'[1]Modèles + Listes'!D$5,IF($B6='[1]Modèles + Listes'!$B$6,'[1]Modèles + Listes'!D$6,IF($B6='[1]Modèles + Listes'!$B$7,'[1]Modèles + Listes'!D$7,IF($B6='[1]Modèles + Listes'!$B$8,'[1]Modèles + Listes'!D$8,IF($B6='[1]Modèles + Listes'!$B$9,'[1]Modèles + Listes'!D$9,IF($B6='[1]Modèles + Listes'!$B$10,'[1]Modèles + Listes'!D$10,IF($B6='[1]Modèles + Listes'!$B$11,'[1]Modèles + Listes'!D$11,IF($B6='[1]Modèles + Listes'!$B$12,'[1]Modèles + Listes'!D$12,IF($B6='[1]Modèles + Listes'!$B$13,'[1]Modèles + Listes'!D$13,IF($B6='[1]Modèles + Listes'!$B$14,'[1]Modèles + Listes'!D$14,IF($B6='[1]Modèles + Listes'!$B$15,'[1]Modèles + Listes'!D$15,IF($B6='[1]Modèles + Listes'!$B$16,'[1]Modèles + Listes'!D$16,IF($B6='[1]Modèles + Listes'!$B$17,'[1]Modèles + Listes'!D$17,IF($B6='[1]Modèles + Listes'!$B$18,'[1]Modèles + Listes'!D$18,IF($B6='[1]Modèles + Listes'!$B$19,'[1]Modèles + Listes'!D$19,IF($B6='[1]Modèles + Listes'!$B$20,'[1]Modèles + Listes'!D$20,ERREUR))))))))))))))))</f>
        <v>PP</v>
      </c>
      <c r="G6" s="28">
        <f>[1]BOM!$AQ$4</f>
        <v>1510</v>
      </c>
      <c r="H6" s="28" t="str">
        <f>[1]BOM!$AQ$5</f>
        <v>04090</v>
      </c>
      <c r="I6" s="28">
        <f>IF($B6='[1]Modèles + Listes'!$B$5,'[1]Modèles + Listes'!E$5,IF($B6='[1]Modèles + Listes'!$B$6,'[1]Modèles + Listes'!E$6,IF($B6='[1]Modèles + Listes'!$B$7,'[1]Modèles + Listes'!E$7,IF($B6='[1]Modèles + Listes'!$B$8,'[1]Modèles + Listes'!E$8,IF($B6='[1]Modèles + Listes'!$B$9,'[1]Modèles + Listes'!E$9,IF($B6='[1]Modèles + Listes'!$B$10,'[1]Modèles + Listes'!E$10,IF($B6='[1]Modèles + Listes'!$B$11,'[1]Modèles + Listes'!E$11,IF($B6='[1]Modèles + Listes'!$B$12,'[1]Modèles + Listes'!E$12,IF($B6='[1]Modèles + Listes'!$B$13,'[1]Modèles + Listes'!E$13,IF($B6='[1]Modèles + Listes'!$B$14,'[1]Modèles + Listes'!E$14,IF($B6='[1]Modèles + Listes'!$B$15,'[1]Modèles + Listes'!E$15,IF($B6='[1]Modèles + Listes'!$B$16,'[1]Modèles + Listes'!E$16,IF($B6='[1]Modèles + Listes'!$B$17,'[1]Modèles + Listes'!E$17,IF($B6='[1]Modèles + Listes'!$B$18,'[1]Modèles + Listes'!E$18,IF($B6='[1]Modèles + Listes'!$B$19,'[1]Modèles + Listes'!E$19,IF($B6='[1]Modèles + Listes'!$B$20,'[1]Modèles + Listes'!E$20,ERREUR))))))))))))))))</f>
        <v>1</v>
      </c>
      <c r="J6" s="28" t="str">
        <f>+VLOOKUP($C6,[1]BOM!$M:$CA,30,FALSE)</f>
        <v>PI</v>
      </c>
      <c r="K6" s="28" t="str">
        <f>+[1]BOM!$AQ$3</f>
        <v>SALPETIER</v>
      </c>
      <c r="L6" s="28">
        <f>IF($B6='[1]Modèles + Listes'!$B$5,'[1]Modèles + Listes'!F$5,IF($B6='[1]Modèles + Listes'!$B$6,'[1]Modèles + Listes'!F$6,IF($B6='[1]Modèles + Listes'!$B$7,'[1]Modèles + Listes'!F$7,IF($B6='[1]Modèles + Listes'!$B$8,'[1]Modèles + Listes'!F$8,IF($B6='[1]Modèles + Listes'!$B$9,'[1]Modèles + Listes'!F$9,IF($B6='[1]Modèles + Listes'!$B$10,'[1]Modèles + Listes'!F$10,IF($B6='[1]Modèles + Listes'!$B$11,'[1]Modèles + Listes'!F$11,IF($B6='[1]Modèles + Listes'!$B$12,'[1]Modèles + Listes'!F$12,IF($B6='[1]Modèles + Listes'!$B$13,'[1]Modèles + Listes'!F$13,IF($B6='[1]Modèles + Listes'!$B$14,'[1]Modèles + Listes'!F$14,IF($B6='[1]Modèles + Listes'!$B$15,'[1]Modèles + Listes'!F$15,IF($B6='[1]Modèles + Listes'!$B$16,'[1]Modèles + Listes'!F$16,IF($B6='[1]Modèles + Listes'!$B$17,'[1]Modèles + Listes'!F$17,IF($B6='[1]Modèles + Listes'!$B$18,'[1]Modèles + Listes'!F$18,IF($B6='[1]Modèles + Listes'!$B$19,'[1]Modèles + Listes'!F$19,IF($B6='[1]Modèles + Listes'!$B$20,'[1]Modèles + Listes'!F$20,ERREUR))))))))))))))))</f>
        <v>1</v>
      </c>
      <c r="M6" s="28" t="str">
        <f>IF($B6='[1]Modèles + Listes'!$B$5,'[1]Modèles + Listes'!G$5,IF($B6='[1]Modèles + Listes'!$B$6,'[1]Modèles + Listes'!G$6,IF($B6='[1]Modèles + Listes'!$B$7,'[1]Modèles + Listes'!G$7,IF($B6='[1]Modèles + Listes'!$B$8,'[1]Modèles + Listes'!G$8,IF($B6='[1]Modèles + Listes'!$B$9,'[1]Modèles + Listes'!G$9,IF($B6='[1]Modèles + Listes'!$B$10,'[1]Modèles + Listes'!G$10,IF($B6='[1]Modèles + Listes'!$B$11,'[1]Modèles + Listes'!G$11,IF($B6='[1]Modèles + Listes'!$B$12,'[1]Modèles + Listes'!G$12,IF($B6='[1]Modèles + Listes'!$B$13,'[1]Modèles + Listes'!G$13,IF($B6='[1]Modèles + Listes'!$B$14,'[1]Modèles + Listes'!G$14,IF($B6='[1]Modèles + Listes'!$B$15,'[1]Modèles + Listes'!G$15,IF($B6='[1]Modèles + Listes'!$B$16,'[1]Modèles + Listes'!G$16,IF($B6='[1]Modèles + Listes'!$B$17,'[1]Modèles + Listes'!G$17,IF($B6='[1]Modèles + Listes'!$B$18,'[1]Modèles + Listes'!G$18,IF($B6='[1]Modèles + Listes'!$B$19,'[1]Modèles + Listes'!G$19,IF($B6='[1]Modèles + Listes'!$B$20,'[1]Modèles + Listes'!G$20,ERREUR))))))))))))))))</f>
        <v>FAB</v>
      </c>
      <c r="N6" s="28">
        <f>IF($B6='[1]Modèles + Listes'!$B$5,'[1]Modèles + Listes'!H$5,IF($B6='[1]Modèles + Listes'!$B$6,'[1]Modèles + Listes'!H$6,IF($B6='[1]Modèles + Listes'!$B$7,'[1]Modèles + Listes'!H$7,IF($B6='[1]Modèles + Listes'!$B$8,'[1]Modèles + Listes'!H$8,IF($B6='[1]Modèles + Listes'!$B$9,'[1]Modèles + Listes'!H$9,IF($B6='[1]Modèles + Listes'!$B$10,'[1]Modèles + Listes'!H$10,IF($B6='[1]Modèles + Listes'!$B$11,'[1]Modèles + Listes'!H$11,IF($B6='[1]Modèles + Listes'!$B$12,'[1]Modèles + Listes'!H$12,IF($B6='[1]Modèles + Listes'!$B$13,'[1]Modèles + Listes'!H$13,IF($B6='[1]Modèles + Listes'!$B$14,'[1]Modèles + Listes'!H$14,IF($B6='[1]Modèles + Listes'!$B$15,'[1]Modèles + Listes'!H$15,IF($B6='[1]Modèles + Listes'!$B$16,'[1]Modèles + Listes'!H$16,IF($B6='[1]Modèles + Listes'!$B$17,'[1]Modèles + Listes'!H$17,IF($B6='[1]Modèles + Listes'!$B$18,'[1]Modèles + Listes'!H$18,IF($B6='[1]Modèles + Listes'!$B$19,'[1]Modèles + Listes'!H$19,IF($B6='[1]Modèles + Listes'!$B$20,'[1]Modèles + Listes'!H$20,ERREUR))))))))))))))))</f>
        <v>0</v>
      </c>
      <c r="O6" s="28">
        <f>IF($B6='[1]Modèles + Listes'!$B$5,'[1]Modèles + Listes'!I$5,IF($B6='[1]Modèles + Listes'!$B$6,'[1]Modèles + Listes'!I$6,IF($B6='[1]Modèles + Listes'!$B$7,'[1]Modèles + Listes'!I$7,IF($B6='[1]Modèles + Listes'!$B$8,'[1]Modèles + Listes'!I$8,IF($B6='[1]Modèles + Listes'!$B$9,'[1]Modèles + Listes'!I$9,IF($B6='[1]Modèles + Listes'!$B$10,'[1]Modèles + Listes'!I$10,IF($B6='[1]Modèles + Listes'!$B$11,'[1]Modèles + Listes'!I$11,IF($B6='[1]Modèles + Listes'!$B$12,'[1]Modèles + Listes'!I$12,IF($B6='[1]Modèles + Listes'!$B$13,'[1]Modèles + Listes'!I$13,IF($B6='[1]Modèles + Listes'!$B$14,'[1]Modèles + Listes'!I$14,IF($B6='[1]Modèles + Listes'!$B$15,'[1]Modèles + Listes'!I$15,IF($B6='[1]Modèles + Listes'!$B$16,'[1]Modèles + Listes'!I$16,IF($B6='[1]Modèles + Listes'!$B$17,'[1]Modèles + Listes'!I$17,IF($B6='[1]Modèles + Listes'!$B$18,'[1]Modèles + Listes'!I$18,IF($B6='[1]Modèles + Listes'!$B$19,'[1]Modèles + Listes'!I$19,IF($B6='[1]Modèles + Listes'!$B$20,'[1]Modèles + Listes'!I$20,ERREUR))))))))))))))))</f>
        <v>0</v>
      </c>
      <c r="P6" s="28" t="str">
        <f>+VLOOKUP($C6,[1]BOM!$M:$CA,30,FALSE)</f>
        <v>PI</v>
      </c>
      <c r="Q6" s="28">
        <f>+VLOOKUP($C6,[1]BOM!$M:$CA,31,FALSE)</f>
        <v>0</v>
      </c>
      <c r="R6" s="28">
        <f>IF($B6='[1]Modèles + Listes'!$B$5,'[1]Modèles + Listes'!J$5,IF($B6='[1]Modèles + Listes'!$B$6,'[1]Modèles + Listes'!J$6,IF($B6='[1]Modèles + Listes'!$B$7,'[1]Modèles + Listes'!J$7,IF($B6='[1]Modèles + Listes'!$B$8,'[1]Modèles + Listes'!J$8,IF($B6='[1]Modèles + Listes'!$B$9,'[1]Modèles + Listes'!J$9,IF($B6='[1]Modèles + Listes'!$B$10,'[1]Modèles + Listes'!J$10,IF($B6='[1]Modèles + Listes'!$B$11,'[1]Modèles + Listes'!J$11,IF($B6='[1]Modèles + Listes'!$B$12,'[1]Modèles + Listes'!J$12,IF($B6='[1]Modèles + Listes'!$B$13,'[1]Modèles + Listes'!J$13,IF($B6='[1]Modèles + Listes'!$B$14,'[1]Modèles + Listes'!J$14,IF($B6='[1]Modèles + Listes'!$B$15,'[1]Modèles + Listes'!J$15,IF($B6='[1]Modèles + Listes'!$B$16,'[1]Modèles + Listes'!J$16,IF($B6='[1]Modèles + Listes'!$B$17,'[1]Modèles + Listes'!J$17,IF($B6='[1]Modèles + Listes'!$B$18,'[1]Modèles + Listes'!J$18,IF($B6='[1]Modèles + Listes'!$B$19,'[1]Modèles + Listes'!J$19,IF($B6='[1]Modèles + Listes'!$B$20,'[1]Modèles + Listes'!J$20,ERREUR))))))))))))))))</f>
        <v>0</v>
      </c>
      <c r="S6" s="28">
        <f>IF($B6='[1]Modèles + Listes'!$B$5,'[1]Modèles + Listes'!K$5,IF($B6='[1]Modèles + Listes'!$B$6,'[1]Modèles + Listes'!K$6,IF($B6='[1]Modèles + Listes'!$B$7,'[1]Modèles + Listes'!K$7,IF($B6='[1]Modèles + Listes'!$B$8,'[1]Modèles + Listes'!K$8,IF($B6='[1]Modèles + Listes'!$B$9,'[1]Modèles + Listes'!K$9,IF($B6='[1]Modèles + Listes'!$B$10,'[1]Modèles + Listes'!K$10,IF($B6='[1]Modèles + Listes'!$B$11,'[1]Modèles + Listes'!K$11,IF($B6='[1]Modèles + Listes'!$B$12,'[1]Modèles + Listes'!K$12,IF($B6='[1]Modèles + Listes'!$B$13,'[1]Modèles + Listes'!K$13,IF($B6='[1]Modèles + Listes'!$B$14,'[1]Modèles + Listes'!K$14,IF($B6='[1]Modèles + Listes'!$B$15,'[1]Modèles + Listes'!K$15,IF($B6='[1]Modèles + Listes'!$B$16,'[1]Modèles + Listes'!K$16,IF($B6='[1]Modèles + Listes'!$B$17,'[1]Modèles + Listes'!K$17,IF($B6='[1]Modèles + Listes'!$B$18,'[1]Modèles + Listes'!K$18,IF($B6='[1]Modèles + Listes'!$B$19,'[1]Modèles + Listes'!K$19,IF($B6='[1]Modèles + Listes'!$B$20,'[1]Modèles + Listes'!K$20,ERREUR))))))))))))))))</f>
        <v>0</v>
      </c>
      <c r="T6" s="28">
        <f>IF($U6="O",VLOOKUP($C6,[1]BOM!$M:$CA,33,FALSE),0)</f>
        <v>0</v>
      </c>
      <c r="U6" s="28" t="str">
        <f>+VLOOKUP($C6,[1]BOM!$M:$CA,34,FALSE)</f>
        <v>N</v>
      </c>
      <c r="V6" s="28">
        <f>IF($U6="O",VLOOKUP($C6,[1]BOM!$M:$CA,35,FALSE),0)</f>
        <v>0</v>
      </c>
      <c r="W6" s="28">
        <f>IF($B6='[1]Modèles + Listes'!$B$5,'[1]Modèles + Listes'!L$5,IF($B6='[1]Modèles + Listes'!$B$6,'[1]Modèles + Listes'!L$6,IF($B6='[1]Modèles + Listes'!$B$7,'[1]Modèles + Listes'!L$7,IF($B6='[1]Modèles + Listes'!$B$8,'[1]Modèles + Listes'!L$8,IF($B6='[1]Modèles + Listes'!$B$9,'[1]Modèles + Listes'!L$9,IF($B6='[1]Modèles + Listes'!$B$10,'[1]Modèles + Listes'!L$10,IF($B6='[1]Modèles + Listes'!$B$11,'[1]Modèles + Listes'!L$11,IF($B6='[1]Modèles + Listes'!$B$12,'[1]Modèles + Listes'!L$12,IF($B6='[1]Modèles + Listes'!$B$13,'[1]Modèles + Listes'!L$13,IF($B6='[1]Modèles + Listes'!$B$14,'[1]Modèles + Listes'!L$14,IF($B6='[1]Modèles + Listes'!$B$15,'[1]Modèles + Listes'!L$15,IF($B6='[1]Modèles + Listes'!$B$16,'[1]Modèles + Listes'!L$16,IF($B6='[1]Modèles + Listes'!$B$17,'[1]Modèles + Listes'!L$17,IF($B6='[1]Modèles + Listes'!$B$18,'[1]Modèles + Listes'!L$18,IF($B6='[1]Modèles + Listes'!$B$19,'[1]Modèles + Listes'!L$19,IF($B6='[1]Modèles + Listes'!$B$20,'[1]Modèles + Listes'!L$20,ERREUR))))))))))))))))</f>
        <v>1</v>
      </c>
      <c r="X6" s="28">
        <f>IF($B6='[1]Modèles + Listes'!$B$5,'[1]Modèles + Listes'!M$5,IF($B6='[1]Modèles + Listes'!$B$6,'[1]Modèles + Listes'!M$6,IF($B6='[1]Modèles + Listes'!$B$7,'[1]Modèles + Listes'!M$7,IF($B6='[1]Modèles + Listes'!$B$8,'[1]Modèles + Listes'!M$8,IF($B6='[1]Modèles + Listes'!$B$9,'[1]Modèles + Listes'!M$9,IF($B6='[1]Modèles + Listes'!$B$10,'[1]Modèles + Listes'!M$10,IF($B6='[1]Modèles + Listes'!$B$11,'[1]Modèles + Listes'!M$11,IF($B6='[1]Modèles + Listes'!$B$12,'[1]Modèles + Listes'!M$12,IF($B6='[1]Modèles + Listes'!$B$13,'[1]Modèles + Listes'!M$13,IF($B6='[1]Modèles + Listes'!$B$14,'[1]Modèles + Listes'!M$14,IF($B6='[1]Modèles + Listes'!$B$15,'[1]Modèles + Listes'!M$15,IF($B6='[1]Modèles + Listes'!$B$16,'[1]Modèles + Listes'!M$16,IF($B6='[1]Modèles + Listes'!$B$17,'[1]Modèles + Listes'!M$17,IF($B6='[1]Modèles + Listes'!$B$18,'[1]Modèles + Listes'!M$18,IF($B6='[1]Modèles + Listes'!$B$19,'[1]Modèles + Listes'!M$19,IF($B6='[1]Modèles + Listes'!$B$20,'[1]Modèles + Listes'!M$20,ERREUR))))))))))))))))</f>
        <v>1</v>
      </c>
      <c r="Y6" s="28">
        <f>IF($B6='[1]Modèles + Listes'!$B$5,'[1]Modèles + Listes'!N$5,IF($B6='[1]Modèles + Listes'!$B$6,'[1]Modèles + Listes'!N$6,IF($B6='[1]Modèles + Listes'!$B$7,'[1]Modèles + Listes'!N$7,IF($B6='[1]Modèles + Listes'!$B$8,'[1]Modèles + Listes'!N$8,IF($B6='[1]Modèles + Listes'!$B$9,'[1]Modèles + Listes'!N$9,IF($B6='[1]Modèles + Listes'!$B$10,'[1]Modèles + Listes'!N$10,IF($B6='[1]Modèles + Listes'!$B$11,'[1]Modèles + Listes'!N$11,IF($B6='[1]Modèles + Listes'!$B$12,'[1]Modèles + Listes'!N$12,IF($B6='[1]Modèles + Listes'!$B$13,'[1]Modèles + Listes'!N$13,IF($B6='[1]Modèles + Listes'!$B$14,'[1]Modèles + Listes'!N$14,IF($B6='[1]Modèles + Listes'!$B$15,'[1]Modèles + Listes'!N$15,IF($B6='[1]Modèles + Listes'!$B$16,'[1]Modèles + Listes'!N$16,IF($B6='[1]Modèles + Listes'!$B$17,'[1]Modèles + Listes'!N$17,IF($B6='[1]Modèles + Listes'!$B$18,'[1]Modèles + Listes'!N$18,IF($B6='[1]Modèles + Listes'!$B$19,'[1]Modèles + Listes'!N$19,IF($B6='[1]Modèles + Listes'!$B$20,'[1]Modèles + Listes'!N$20,ERREUR))))))))))))))))</f>
        <v>1</v>
      </c>
      <c r="Z6" s="28">
        <f>IF($B6='[1]Modèles + Listes'!$B$5,'[1]Modèles + Listes'!O$5,IF($B6='[1]Modèles + Listes'!$B$6,'[1]Modèles + Listes'!O$6,IF($B6='[1]Modèles + Listes'!$B$7,'[1]Modèles + Listes'!O$7,IF($B6='[1]Modèles + Listes'!$B$8,'[1]Modèles + Listes'!O$8,IF($B6='[1]Modèles + Listes'!$B$9,'[1]Modèles + Listes'!O$9,IF($B6='[1]Modèles + Listes'!$B$10,'[1]Modèles + Listes'!O$10,IF($B6='[1]Modèles + Listes'!$B$11,'[1]Modèles + Listes'!O$11,IF($B6='[1]Modèles + Listes'!$B$12,'[1]Modèles + Listes'!O$12,IF($B6='[1]Modèles + Listes'!$B$13,'[1]Modèles + Listes'!O$13,IF($B6='[1]Modèles + Listes'!$B$14,'[1]Modèles + Listes'!O$14,IF($B6='[1]Modèles + Listes'!$B$15,'[1]Modèles + Listes'!O$15,IF($B6='[1]Modèles + Listes'!$B$16,'[1]Modèles + Listes'!O$16,IF($B6='[1]Modèles + Listes'!$B$17,'[1]Modèles + Listes'!O$17,IF($B6='[1]Modèles + Listes'!$B$18,'[1]Modèles + Listes'!O$18,IF($B6='[1]Modèles + Listes'!$B$19,'[1]Modèles + Listes'!O$19,IF($B6='[1]Modèles + Listes'!$B$20,'[1]Modèles + Listes'!O$20,ERREUR))))))))))))))))</f>
        <v>12</v>
      </c>
      <c r="AA6" s="28">
        <f>IF($B6='[1]Modèles + Listes'!$B$5,'[1]Modèles + Listes'!P$5,IF($B6='[1]Modèles + Listes'!$B$6,'[1]Modèles + Listes'!P$6,IF($B6='[1]Modèles + Listes'!$B$7,'[1]Modèles + Listes'!P$7,IF($B6='[1]Modèles + Listes'!$B$8,'[1]Modèles + Listes'!P$8,IF($B6='[1]Modèles + Listes'!$B$9,'[1]Modèles + Listes'!P$9,IF($B6='[1]Modèles + Listes'!$B$10,'[1]Modèles + Listes'!P$10,IF($B6='[1]Modèles + Listes'!$B$11,'[1]Modèles + Listes'!P$11,IF($B6='[1]Modèles + Listes'!$B$12,'[1]Modèles + Listes'!P$12,IF($B6='[1]Modèles + Listes'!$B$13,'[1]Modèles + Listes'!P$13,IF($B6='[1]Modèles + Listes'!$B$14,'[1]Modèles + Listes'!P$14,IF($B6='[1]Modèles + Listes'!$B$15,'[1]Modèles + Listes'!P$15,IF($B6='[1]Modèles + Listes'!$B$16,'[1]Modèles + Listes'!P$16,IF($B6='[1]Modèles + Listes'!$B$17,'[1]Modèles + Listes'!P$17,IF($B6='[1]Modèles + Listes'!$B$18,'[1]Modèles + Listes'!P$18,IF($B6='[1]Modèles + Listes'!$B$19,'[1]Modèles + Listes'!P$19,IF($B6='[1]Modèles + Listes'!$B$20,'[1]Modèles + Listes'!P$20,ERREUR))))))))))))))))</f>
        <v>1</v>
      </c>
      <c r="AB6" s="28">
        <f>IF($B6='[1]Modèles + Listes'!$B$5,'[1]Modèles + Listes'!Q$5,IF($B6='[1]Modèles + Listes'!$B$6,'[1]Modèles + Listes'!Q$6,IF($B6='[1]Modèles + Listes'!$B$7,'[1]Modèles + Listes'!Q$7,IF($B6='[1]Modèles + Listes'!$B$8,'[1]Modèles + Listes'!Q$8,IF($B6='[1]Modèles + Listes'!$B$9,'[1]Modèles + Listes'!Q$9,IF($B6='[1]Modèles + Listes'!$B$10,'[1]Modèles + Listes'!Q$10,IF($B6='[1]Modèles + Listes'!$B$11,'[1]Modèles + Listes'!Q$11,IF($B6='[1]Modèles + Listes'!$B$12,'[1]Modèles + Listes'!Q$12,IF($B6='[1]Modèles + Listes'!$B$13,'[1]Modèles + Listes'!Q$13,IF($B6='[1]Modèles + Listes'!$B$14,'[1]Modèles + Listes'!Q$14,IF($B6='[1]Modèles + Listes'!$B$15,'[1]Modèles + Listes'!Q$15,IF($B6='[1]Modèles + Listes'!$B$16,'[1]Modèles + Listes'!Q$16,IF($B6='[1]Modèles + Listes'!$B$17,'[1]Modèles + Listes'!Q$17,IF($B6='[1]Modèles + Listes'!$B$18,'[1]Modèles + Listes'!Q$18,IF($B6='[1]Modèles + Listes'!$B$19,'[1]Modèles + Listes'!Q$19,IF($B6='[1]Modèles + Listes'!$B$20,'[1]Modèles + Listes'!Q$20,ERREUR))))))))))))))))</f>
        <v>9</v>
      </c>
      <c r="AC6" s="28">
        <f>IF($B6='[1]Modèles + Listes'!$B$5,'[1]Modèles + Listes'!R$5,IF($B6='[1]Modèles + Listes'!$B$6,'[1]Modèles + Listes'!R$6,IF($B6='[1]Modèles + Listes'!$B$7,'[1]Modèles + Listes'!R$7,IF($B6='[1]Modèles + Listes'!$B$8,'[1]Modèles + Listes'!R$8,IF($B6='[1]Modèles + Listes'!$B$9,'[1]Modèles + Listes'!R$9,IF($B6='[1]Modèles + Listes'!$B$10,'[1]Modèles + Listes'!R$10,IF($B6='[1]Modèles + Listes'!$B$11,'[1]Modèles + Listes'!R$11,IF($B6='[1]Modèles + Listes'!$B$12,'[1]Modèles + Listes'!R$12,IF($B6='[1]Modèles + Listes'!$B$13,'[1]Modèles + Listes'!R$13,IF($B6='[1]Modèles + Listes'!$B$14,'[1]Modèles + Listes'!R$14,IF($B6='[1]Modèles + Listes'!$B$15,'[1]Modèles + Listes'!R$15,IF($B6='[1]Modèles + Listes'!$B$16,'[1]Modèles + Listes'!R$16,IF($B6='[1]Modèles + Listes'!$B$17,'[1]Modèles + Listes'!R$17,IF($B6='[1]Modèles + Listes'!$B$18,'[1]Modèles + Listes'!R$18,IF($B6='[1]Modèles + Listes'!$B$19,'[1]Modèles + Listes'!R$19,IF($B6='[1]Modèles + Listes'!$B$20,'[1]Modèles + Listes'!R$20,ERREUR))))))))))))))))</f>
        <v>10</v>
      </c>
      <c r="AD6" s="28" t="str">
        <f>IF($B6='[1]Modèles + Listes'!$B$5,'[1]Modèles + Listes'!S$5,IF($B6='[1]Modèles + Listes'!$B$6,'[1]Modèles + Listes'!S$6,IF($B6='[1]Modèles + Listes'!$B$7,'[1]Modèles + Listes'!S$7,IF($B6='[1]Modèles + Listes'!$B$8,'[1]Modèles + Listes'!S$8,IF($B6='[1]Modèles + Listes'!$B$9,'[1]Modèles + Listes'!S$9,IF($B6='[1]Modèles + Listes'!$B$10,'[1]Modèles + Listes'!S$10,IF($B6='[1]Modèles + Listes'!$B$11,'[1]Modèles + Listes'!S$11,IF($B6='[1]Modèles + Listes'!$B$12,'[1]Modèles + Listes'!S$12,IF($B6='[1]Modèles + Listes'!$B$13,'[1]Modèles + Listes'!S$13,IF($B6='[1]Modèles + Listes'!$B$14,'[1]Modèles + Listes'!S$14,IF($B6='[1]Modèles + Listes'!$B$15,'[1]Modèles + Listes'!S$15,IF($B6='[1]Modèles + Listes'!$B$16,'[1]Modèles + Listes'!S$16,IF($B6='[1]Modèles + Listes'!$B$17,'[1]Modèles + Listes'!S$17,IF($B6='[1]Modèles + Listes'!$B$18,'[1]Modèles + Listes'!S$18,IF($B6='[1]Modèles + Listes'!$B$19,'[1]Modèles + Listes'!S$19,IF($B6='[1]Modèles + Listes'!$B$20,'[1]Modèles + Listes'!S$20,ERREUR))))))))))))))))</f>
        <v>XX</v>
      </c>
      <c r="AE6" s="28">
        <f>+VLOOKUP($C6,[1]BOM!$M:$CA,36,FALSE)</f>
        <v>1</v>
      </c>
      <c r="AF6" s="28">
        <f>IF($B6='[1]Modèles + Listes'!$B$5,'[1]Modèles + Listes'!T$5,IF($B6='[1]Modèles + Listes'!$B$6,'[1]Modèles + Listes'!T$6,IF($B6='[1]Modèles + Listes'!$B$7,'[1]Modèles + Listes'!T$7,IF($B6='[1]Modèles + Listes'!$B$8,'[1]Modèles + Listes'!T$8,IF($B6='[1]Modèles + Listes'!$B$9,'[1]Modèles + Listes'!T$9,IF($B6='[1]Modèles + Listes'!$B$10,'[1]Modèles + Listes'!T$10,IF($B6='[1]Modèles + Listes'!$B$11,'[1]Modèles + Listes'!T$11,IF($B6='[1]Modèles + Listes'!$B$12,'[1]Modèles + Listes'!T$12,IF($B6='[1]Modèles + Listes'!$B$13,'[1]Modèles + Listes'!T$13,IF($B6='[1]Modèles + Listes'!$B$14,'[1]Modèles + Listes'!T$14,IF($B6='[1]Modèles + Listes'!$B$15,'[1]Modèles + Listes'!T$15,IF($B6='[1]Modèles + Listes'!$B$16,'[1]Modèles + Listes'!T$16,IF($B6='[1]Modèles + Listes'!$B$17,'[1]Modèles + Listes'!T$17,IF($B6='[1]Modèles + Listes'!$B$18,'[1]Modèles + Listes'!T$18,IF($B6='[1]Modèles + Listes'!$B$19,'[1]Modèles + Listes'!T$19,IF($B6='[1]Modèles + Listes'!$B$20,'[1]Modèles + Listes'!T$20,ERREUR))))))))))))))))</f>
        <v>12</v>
      </c>
      <c r="AG6" s="28" t="str">
        <f>IF($B6='[1]Modèles + Listes'!$B$5,'[1]Modèles + Listes'!U$5,IF($B6='[1]Modèles + Listes'!$B$6,'[1]Modèles + Listes'!U$6,IF($B6='[1]Modèles + Listes'!$B$7,'[1]Modèles + Listes'!U$7,IF($B6='[1]Modèles + Listes'!$B$8,'[1]Modèles + Listes'!U$8,IF($B6='[1]Modèles + Listes'!$B$9,'[1]Modèles + Listes'!U$9,IF($B6='[1]Modèles + Listes'!$B$10,'[1]Modèles + Listes'!U$10,IF($B6='[1]Modèles + Listes'!$B$11,'[1]Modèles + Listes'!U$11,IF($B6='[1]Modèles + Listes'!$B$12,'[1]Modèles + Listes'!U$12,IF($B6='[1]Modèles + Listes'!$B$13,'[1]Modèles + Listes'!U$13,IF($B6='[1]Modèles + Listes'!$B$14,'[1]Modèles + Listes'!U$14,IF($B6='[1]Modèles + Listes'!$B$15,'[1]Modèles + Listes'!U$15,IF($B6='[1]Modèles + Listes'!$B$16,'[1]Modèles + Listes'!U$16,IF($B6='[1]Modèles + Listes'!$B$17,'[1]Modèles + Listes'!U$17,IF($B6='[1]Modèles + Listes'!$B$18,'[1]Modèles + Listes'!U$18,IF($B6='[1]Modèles + Listes'!$B$19,'[1]Modèles + Listes'!U$19,IF($B6='[1]Modèles + Listes'!$B$20,'[1]Modèles + Listes'!U$20,ERREUR))))))))))))))))</f>
        <v>?</v>
      </c>
      <c r="AH6" s="28">
        <f>IF($B6='[1]Modèles + Listes'!$B$5,'[1]Modèles + Listes'!V$5,IF($B6='[1]Modèles + Listes'!$B$6,'[1]Modèles + Listes'!V$6,IF($B6='[1]Modèles + Listes'!$B$7,'[1]Modèles + Listes'!V$7,IF($B6='[1]Modèles + Listes'!$B$8,'[1]Modèles + Listes'!V$8,IF($B6='[1]Modèles + Listes'!$B$9,'[1]Modèles + Listes'!V$9,IF($B6='[1]Modèles + Listes'!$B$10,'[1]Modèles + Listes'!V$10,IF($B6='[1]Modèles + Listes'!$B$11,'[1]Modèles + Listes'!V$11,IF($B6='[1]Modèles + Listes'!$B$12,'[1]Modèles + Listes'!V$12,IF($B6='[1]Modèles + Listes'!$B$13,'[1]Modèles + Listes'!V$13,IF($B6='[1]Modèles + Listes'!$B$14,'[1]Modèles + Listes'!V$14,IF($B6='[1]Modèles + Listes'!$B$15,'[1]Modèles + Listes'!V$15,IF($B6='[1]Modèles + Listes'!$B$16,'[1]Modèles + Listes'!V$16,IF($B6='[1]Modèles + Listes'!$B$17,'[1]Modèles + Listes'!V$17,IF($B6='[1]Modèles + Listes'!$B$18,'[1]Modèles + Listes'!V$18,IF($B6='[1]Modèles + Listes'!$B$19,'[1]Modèles + Listes'!V$19,IF($B6='[1]Modèles + Listes'!$B$20,'[1]Modèles + Listes'!V$20,ERREUR))))))))))))))))</f>
        <v>4</v>
      </c>
      <c r="AI6" s="28">
        <f>IF($B6='[1]Modèles + Listes'!$B$5,'[1]Modèles + Listes'!W$5,IF($B6='[1]Modèles + Listes'!$B$6,'[1]Modèles + Listes'!W$6,IF($B6='[1]Modèles + Listes'!$B$7,'[1]Modèles + Listes'!W$7,IF($B6='[1]Modèles + Listes'!$B$8,'[1]Modèles + Listes'!W$8,IF($B6='[1]Modèles + Listes'!$B$9,'[1]Modèles + Listes'!W$9,IF($B6='[1]Modèles + Listes'!$B$10,'[1]Modèles + Listes'!W$10,IF($B6='[1]Modèles + Listes'!$B$11,'[1]Modèles + Listes'!W$11,IF($B6='[1]Modèles + Listes'!$B$12,'[1]Modèles + Listes'!W$12,IF($B6='[1]Modèles + Listes'!$B$13,'[1]Modèles + Listes'!W$13,IF($B6='[1]Modèles + Listes'!$B$14,'[1]Modèles + Listes'!W$14,IF($B6='[1]Modèles + Listes'!$B$15,'[1]Modèles + Listes'!W$15,IF($B6='[1]Modèles + Listes'!$B$16,'[1]Modèles + Listes'!W$16,IF($B6='[1]Modèles + Listes'!$B$17,'[1]Modèles + Listes'!W$17,IF($B6='[1]Modèles + Listes'!$B$18,'[1]Modèles + Listes'!W$18,IF($B6='[1]Modèles + Listes'!$B$19,'[1]Modèles + Listes'!W$19,IF($B6='[1]Modèles + Listes'!$B$20,'[1]Modèles + Listes'!W$20,ERREUR))))))))))))))))</f>
        <v>6</v>
      </c>
      <c r="AJ6"/>
      <c r="AK6"/>
      <c r="AL6"/>
    </row>
    <row r="7" spans="1:39" s="27" customFormat="1" x14ac:dyDescent="0.25">
      <c r="A7"/>
      <c r="B7" s="28" t="str">
        <f>+VLOOKUP($C7,[1]BOM!$M:$CA,29,FALSE)</f>
        <v>MODEL02P</v>
      </c>
      <c r="C7">
        <v>85755011</v>
      </c>
      <c r="D7" s="28" t="str">
        <f>+VLOOKUP($C7,[1]BOM!$M:$CA,3,FALSE)</f>
        <v>CAISSE ASS PIVOTS DD MDPX</v>
      </c>
      <c r="E7" s="28" t="str">
        <f t="shared" ref="E7:E15" si="1">MID($C7,2,8)</f>
        <v>5755011</v>
      </c>
      <c r="F7" s="28" t="str">
        <f>IF($B7='[1]Modèles + Listes'!$B$5,'[1]Modèles + Listes'!D$5,IF($B7='[1]Modèles + Listes'!$B$6,'[1]Modèles + Listes'!D$6,IF($B7='[1]Modèles + Listes'!$B$7,'[1]Modèles + Listes'!D$7,IF($B7='[1]Modèles + Listes'!$B$8,'[1]Modèles + Listes'!D$8,IF($B7='[1]Modèles + Listes'!$B$9,'[1]Modèles + Listes'!D$9,IF($B7='[1]Modèles + Listes'!$B$10,'[1]Modèles + Listes'!D$10,IF($B7='[1]Modèles + Listes'!$B$11,'[1]Modèles + Listes'!D$11,IF($B7='[1]Modèles + Listes'!$B$12,'[1]Modèles + Listes'!D$12,IF($B7='[1]Modèles + Listes'!$B$13,'[1]Modèles + Listes'!D$13,IF($B7='[1]Modèles + Listes'!$B$14,'[1]Modèles + Listes'!D$14,IF($B7='[1]Modèles + Listes'!$B$15,'[1]Modèles + Listes'!D$15,IF($B7='[1]Modèles + Listes'!$B$16,'[1]Modèles + Listes'!D$16,IF($B7='[1]Modèles + Listes'!$B$17,'[1]Modèles + Listes'!D$17,IF($B7='[1]Modèles + Listes'!$B$18,'[1]Modèles + Listes'!D$18,IF($B7='[1]Modèles + Listes'!$B$19,'[1]Modèles + Listes'!D$19,IF($B7='[1]Modèles + Listes'!$B$20,'[1]Modèles + Listes'!D$20,ERREUR))))))))))))))))</f>
        <v>PP</v>
      </c>
      <c r="G7" s="28">
        <f>[1]BOM!$AQ$4</f>
        <v>1510</v>
      </c>
      <c r="H7" s="28" t="str">
        <f>[1]BOM!$AQ$5</f>
        <v>04090</v>
      </c>
      <c r="I7" s="28">
        <f>IF($B7='[1]Modèles + Listes'!$B$5,'[1]Modèles + Listes'!E$5,IF($B7='[1]Modèles + Listes'!$B$6,'[1]Modèles + Listes'!E$6,IF($B7='[1]Modèles + Listes'!$B$7,'[1]Modèles + Listes'!E$7,IF($B7='[1]Modèles + Listes'!$B$8,'[1]Modèles + Listes'!E$8,IF($B7='[1]Modèles + Listes'!$B$9,'[1]Modèles + Listes'!E$9,IF($B7='[1]Modèles + Listes'!$B$10,'[1]Modèles + Listes'!E$10,IF($B7='[1]Modèles + Listes'!$B$11,'[1]Modèles + Listes'!E$11,IF($B7='[1]Modèles + Listes'!$B$12,'[1]Modèles + Listes'!E$12,IF($B7='[1]Modèles + Listes'!$B$13,'[1]Modèles + Listes'!E$13,IF($B7='[1]Modèles + Listes'!$B$14,'[1]Modèles + Listes'!E$14,IF($B7='[1]Modèles + Listes'!$B$15,'[1]Modèles + Listes'!E$15,IF($B7='[1]Modèles + Listes'!$B$16,'[1]Modèles + Listes'!E$16,IF($B7='[1]Modèles + Listes'!$B$17,'[1]Modèles + Listes'!E$17,IF($B7='[1]Modèles + Listes'!$B$18,'[1]Modèles + Listes'!E$18,IF($B7='[1]Modèles + Listes'!$B$19,'[1]Modèles + Listes'!E$19,IF($B7='[1]Modèles + Listes'!$B$20,'[1]Modèles + Listes'!E$20,ERREUR))))))))))))))))</f>
        <v>1</v>
      </c>
      <c r="J7" s="28" t="str">
        <f>+VLOOKUP($C7,[1]BOM!$M:$CA,30,FALSE)</f>
        <v>PI</v>
      </c>
      <c r="K7" s="28" t="str">
        <f>+[1]BOM!$AQ$3</f>
        <v>SALPETIER</v>
      </c>
      <c r="L7" s="28">
        <f>IF($B7='[1]Modèles + Listes'!$B$5,'[1]Modèles + Listes'!F$5,IF($B7='[1]Modèles + Listes'!$B$6,'[1]Modèles + Listes'!F$6,IF($B7='[1]Modèles + Listes'!$B$7,'[1]Modèles + Listes'!F$7,IF($B7='[1]Modèles + Listes'!$B$8,'[1]Modèles + Listes'!F$8,IF($B7='[1]Modèles + Listes'!$B$9,'[1]Modèles + Listes'!F$9,IF($B7='[1]Modèles + Listes'!$B$10,'[1]Modèles + Listes'!F$10,IF($B7='[1]Modèles + Listes'!$B$11,'[1]Modèles + Listes'!F$11,IF($B7='[1]Modèles + Listes'!$B$12,'[1]Modèles + Listes'!F$12,IF($B7='[1]Modèles + Listes'!$B$13,'[1]Modèles + Listes'!F$13,IF($B7='[1]Modèles + Listes'!$B$14,'[1]Modèles + Listes'!F$14,IF($B7='[1]Modèles + Listes'!$B$15,'[1]Modèles + Listes'!F$15,IF($B7='[1]Modèles + Listes'!$B$16,'[1]Modèles + Listes'!F$16,IF($B7='[1]Modèles + Listes'!$B$17,'[1]Modèles + Listes'!F$17,IF($B7='[1]Modèles + Listes'!$B$18,'[1]Modèles + Listes'!F$18,IF($B7='[1]Modèles + Listes'!$B$19,'[1]Modèles + Listes'!F$19,IF($B7='[1]Modèles + Listes'!$B$20,'[1]Modèles + Listes'!F$20,ERREUR))))))))))))))))</f>
        <v>1</v>
      </c>
      <c r="M7" s="28" t="str">
        <f>IF($B7='[1]Modèles + Listes'!$B$5,'[1]Modèles + Listes'!G$5,IF($B7='[1]Modèles + Listes'!$B$6,'[1]Modèles + Listes'!G$6,IF($B7='[1]Modèles + Listes'!$B$7,'[1]Modèles + Listes'!G$7,IF($B7='[1]Modèles + Listes'!$B$8,'[1]Modèles + Listes'!G$8,IF($B7='[1]Modèles + Listes'!$B$9,'[1]Modèles + Listes'!G$9,IF($B7='[1]Modèles + Listes'!$B$10,'[1]Modèles + Listes'!G$10,IF($B7='[1]Modèles + Listes'!$B$11,'[1]Modèles + Listes'!G$11,IF($B7='[1]Modèles + Listes'!$B$12,'[1]Modèles + Listes'!G$12,IF($B7='[1]Modèles + Listes'!$B$13,'[1]Modèles + Listes'!G$13,IF($B7='[1]Modèles + Listes'!$B$14,'[1]Modèles + Listes'!G$14,IF($B7='[1]Modèles + Listes'!$B$15,'[1]Modèles + Listes'!G$15,IF($B7='[1]Modèles + Listes'!$B$16,'[1]Modèles + Listes'!G$16,IF($B7='[1]Modèles + Listes'!$B$17,'[1]Modèles + Listes'!G$17,IF($B7='[1]Modèles + Listes'!$B$18,'[1]Modèles + Listes'!G$18,IF($B7='[1]Modèles + Listes'!$B$19,'[1]Modèles + Listes'!G$19,IF($B7='[1]Modèles + Listes'!$B$20,'[1]Modèles + Listes'!G$20,ERREUR))))))))))))))))</f>
        <v>FAB</v>
      </c>
      <c r="N7" s="28">
        <f>IF($B7='[1]Modèles + Listes'!$B$5,'[1]Modèles + Listes'!H$5,IF($B7='[1]Modèles + Listes'!$B$6,'[1]Modèles + Listes'!H$6,IF($B7='[1]Modèles + Listes'!$B$7,'[1]Modèles + Listes'!H$7,IF($B7='[1]Modèles + Listes'!$B$8,'[1]Modèles + Listes'!H$8,IF($B7='[1]Modèles + Listes'!$B$9,'[1]Modèles + Listes'!H$9,IF($B7='[1]Modèles + Listes'!$B$10,'[1]Modèles + Listes'!H$10,IF($B7='[1]Modèles + Listes'!$B$11,'[1]Modèles + Listes'!H$11,IF($B7='[1]Modèles + Listes'!$B$12,'[1]Modèles + Listes'!H$12,IF($B7='[1]Modèles + Listes'!$B$13,'[1]Modèles + Listes'!H$13,IF($B7='[1]Modèles + Listes'!$B$14,'[1]Modèles + Listes'!H$14,IF($B7='[1]Modèles + Listes'!$B$15,'[1]Modèles + Listes'!H$15,IF($B7='[1]Modèles + Listes'!$B$16,'[1]Modèles + Listes'!H$16,IF($B7='[1]Modèles + Listes'!$B$17,'[1]Modèles + Listes'!H$17,IF($B7='[1]Modèles + Listes'!$B$18,'[1]Modèles + Listes'!H$18,IF($B7='[1]Modèles + Listes'!$B$19,'[1]Modèles + Listes'!H$19,IF($B7='[1]Modèles + Listes'!$B$20,'[1]Modèles + Listes'!H$20,ERREUR))))))))))))))))</f>
        <v>0</v>
      </c>
      <c r="O7" s="28">
        <f>IF($B7='[1]Modèles + Listes'!$B$5,'[1]Modèles + Listes'!I$5,IF($B7='[1]Modèles + Listes'!$B$6,'[1]Modèles + Listes'!I$6,IF($B7='[1]Modèles + Listes'!$B$7,'[1]Modèles + Listes'!I$7,IF($B7='[1]Modèles + Listes'!$B$8,'[1]Modèles + Listes'!I$8,IF($B7='[1]Modèles + Listes'!$B$9,'[1]Modèles + Listes'!I$9,IF($B7='[1]Modèles + Listes'!$B$10,'[1]Modèles + Listes'!I$10,IF($B7='[1]Modèles + Listes'!$B$11,'[1]Modèles + Listes'!I$11,IF($B7='[1]Modèles + Listes'!$B$12,'[1]Modèles + Listes'!I$12,IF($B7='[1]Modèles + Listes'!$B$13,'[1]Modèles + Listes'!I$13,IF($B7='[1]Modèles + Listes'!$B$14,'[1]Modèles + Listes'!I$14,IF($B7='[1]Modèles + Listes'!$B$15,'[1]Modèles + Listes'!I$15,IF($B7='[1]Modèles + Listes'!$B$16,'[1]Modèles + Listes'!I$16,IF($B7='[1]Modèles + Listes'!$B$17,'[1]Modèles + Listes'!I$17,IF($B7='[1]Modèles + Listes'!$B$18,'[1]Modèles + Listes'!I$18,IF($B7='[1]Modèles + Listes'!$B$19,'[1]Modèles + Listes'!I$19,IF($B7='[1]Modèles + Listes'!$B$20,'[1]Modèles + Listes'!I$20,ERREUR))))))))))))))))</f>
        <v>0</v>
      </c>
      <c r="P7" s="28" t="str">
        <f>+VLOOKUP($C7,[1]BOM!$M:$CA,30,FALSE)</f>
        <v>PI</v>
      </c>
      <c r="Q7" s="28">
        <f>+VLOOKUP($C7,[1]BOM!$M:$CA,31,FALSE)</f>
        <v>0</v>
      </c>
      <c r="R7" s="28">
        <f>IF($B7='[1]Modèles + Listes'!$B$5,'[1]Modèles + Listes'!J$5,IF($B7='[1]Modèles + Listes'!$B$6,'[1]Modèles + Listes'!J$6,IF($B7='[1]Modèles + Listes'!$B$7,'[1]Modèles + Listes'!J$7,IF($B7='[1]Modèles + Listes'!$B$8,'[1]Modèles + Listes'!J$8,IF($B7='[1]Modèles + Listes'!$B$9,'[1]Modèles + Listes'!J$9,IF($B7='[1]Modèles + Listes'!$B$10,'[1]Modèles + Listes'!J$10,IF($B7='[1]Modèles + Listes'!$B$11,'[1]Modèles + Listes'!J$11,IF($B7='[1]Modèles + Listes'!$B$12,'[1]Modèles + Listes'!J$12,IF($B7='[1]Modèles + Listes'!$B$13,'[1]Modèles + Listes'!J$13,IF($B7='[1]Modèles + Listes'!$B$14,'[1]Modèles + Listes'!J$14,IF($B7='[1]Modèles + Listes'!$B$15,'[1]Modèles + Listes'!J$15,IF($B7='[1]Modèles + Listes'!$B$16,'[1]Modèles + Listes'!J$16,IF($B7='[1]Modèles + Listes'!$B$17,'[1]Modèles + Listes'!J$17,IF($B7='[1]Modèles + Listes'!$B$18,'[1]Modèles + Listes'!J$18,IF($B7='[1]Modèles + Listes'!$B$19,'[1]Modèles + Listes'!J$19,IF($B7='[1]Modèles + Listes'!$B$20,'[1]Modèles + Listes'!J$20,ERREUR))))))))))))))))</f>
        <v>0</v>
      </c>
      <c r="S7" s="28">
        <f>IF($B7='[1]Modèles + Listes'!$B$5,'[1]Modèles + Listes'!K$5,IF($B7='[1]Modèles + Listes'!$B$6,'[1]Modèles + Listes'!K$6,IF($B7='[1]Modèles + Listes'!$B$7,'[1]Modèles + Listes'!K$7,IF($B7='[1]Modèles + Listes'!$B$8,'[1]Modèles + Listes'!K$8,IF($B7='[1]Modèles + Listes'!$B$9,'[1]Modèles + Listes'!K$9,IF($B7='[1]Modèles + Listes'!$B$10,'[1]Modèles + Listes'!K$10,IF($B7='[1]Modèles + Listes'!$B$11,'[1]Modèles + Listes'!K$11,IF($B7='[1]Modèles + Listes'!$B$12,'[1]Modèles + Listes'!K$12,IF($B7='[1]Modèles + Listes'!$B$13,'[1]Modèles + Listes'!K$13,IF($B7='[1]Modèles + Listes'!$B$14,'[1]Modèles + Listes'!K$14,IF($B7='[1]Modèles + Listes'!$B$15,'[1]Modèles + Listes'!K$15,IF($B7='[1]Modèles + Listes'!$B$16,'[1]Modèles + Listes'!K$16,IF($B7='[1]Modèles + Listes'!$B$17,'[1]Modèles + Listes'!K$17,IF($B7='[1]Modèles + Listes'!$B$18,'[1]Modèles + Listes'!K$18,IF($B7='[1]Modèles + Listes'!$B$19,'[1]Modèles + Listes'!K$19,IF($B7='[1]Modèles + Listes'!$B$20,'[1]Modèles + Listes'!K$20,ERREUR))))))))))))))))</f>
        <v>0</v>
      </c>
      <c r="T7" s="28">
        <f>IF($U7="O",VLOOKUP($C7,[1]BOM!$M:$CA,33,FALSE),0)</f>
        <v>0</v>
      </c>
      <c r="U7" s="28" t="str">
        <f>+VLOOKUP($C7,[1]BOM!$M:$CA,34,FALSE)</f>
        <v>N</v>
      </c>
      <c r="V7" s="28">
        <f>IF($U7="O",VLOOKUP($C7,[1]BOM!$M:$CA,35,FALSE),0)</f>
        <v>0</v>
      </c>
      <c r="W7" s="28">
        <f>IF($B7='[1]Modèles + Listes'!$B$5,'[1]Modèles + Listes'!L$5,IF($B7='[1]Modèles + Listes'!$B$6,'[1]Modèles + Listes'!L$6,IF($B7='[1]Modèles + Listes'!$B$7,'[1]Modèles + Listes'!L$7,IF($B7='[1]Modèles + Listes'!$B$8,'[1]Modèles + Listes'!L$8,IF($B7='[1]Modèles + Listes'!$B$9,'[1]Modèles + Listes'!L$9,IF($B7='[1]Modèles + Listes'!$B$10,'[1]Modèles + Listes'!L$10,IF($B7='[1]Modèles + Listes'!$B$11,'[1]Modèles + Listes'!L$11,IF($B7='[1]Modèles + Listes'!$B$12,'[1]Modèles + Listes'!L$12,IF($B7='[1]Modèles + Listes'!$B$13,'[1]Modèles + Listes'!L$13,IF($B7='[1]Modèles + Listes'!$B$14,'[1]Modèles + Listes'!L$14,IF($B7='[1]Modèles + Listes'!$B$15,'[1]Modèles + Listes'!L$15,IF($B7='[1]Modèles + Listes'!$B$16,'[1]Modèles + Listes'!L$16,IF($B7='[1]Modèles + Listes'!$B$17,'[1]Modèles + Listes'!L$17,IF($B7='[1]Modèles + Listes'!$B$18,'[1]Modèles + Listes'!L$18,IF($B7='[1]Modèles + Listes'!$B$19,'[1]Modèles + Listes'!L$19,IF($B7='[1]Modèles + Listes'!$B$20,'[1]Modèles + Listes'!L$20,ERREUR))))))))))))))))</f>
        <v>1</v>
      </c>
      <c r="X7" s="28">
        <f>IF($B7='[1]Modèles + Listes'!$B$5,'[1]Modèles + Listes'!M$5,IF($B7='[1]Modèles + Listes'!$B$6,'[1]Modèles + Listes'!M$6,IF($B7='[1]Modèles + Listes'!$B$7,'[1]Modèles + Listes'!M$7,IF($B7='[1]Modèles + Listes'!$B$8,'[1]Modèles + Listes'!M$8,IF($B7='[1]Modèles + Listes'!$B$9,'[1]Modèles + Listes'!M$9,IF($B7='[1]Modèles + Listes'!$B$10,'[1]Modèles + Listes'!M$10,IF($B7='[1]Modèles + Listes'!$B$11,'[1]Modèles + Listes'!M$11,IF($B7='[1]Modèles + Listes'!$B$12,'[1]Modèles + Listes'!M$12,IF($B7='[1]Modèles + Listes'!$B$13,'[1]Modèles + Listes'!M$13,IF($B7='[1]Modèles + Listes'!$B$14,'[1]Modèles + Listes'!M$14,IF($B7='[1]Modèles + Listes'!$B$15,'[1]Modèles + Listes'!M$15,IF($B7='[1]Modèles + Listes'!$B$16,'[1]Modèles + Listes'!M$16,IF($B7='[1]Modèles + Listes'!$B$17,'[1]Modèles + Listes'!M$17,IF($B7='[1]Modèles + Listes'!$B$18,'[1]Modèles + Listes'!M$18,IF($B7='[1]Modèles + Listes'!$B$19,'[1]Modèles + Listes'!M$19,IF($B7='[1]Modèles + Listes'!$B$20,'[1]Modèles + Listes'!M$20,ERREUR))))))))))))))))</f>
        <v>1</v>
      </c>
      <c r="Y7" s="28">
        <f>IF($B7='[1]Modèles + Listes'!$B$5,'[1]Modèles + Listes'!N$5,IF($B7='[1]Modèles + Listes'!$B$6,'[1]Modèles + Listes'!N$6,IF($B7='[1]Modèles + Listes'!$B$7,'[1]Modèles + Listes'!N$7,IF($B7='[1]Modèles + Listes'!$B$8,'[1]Modèles + Listes'!N$8,IF($B7='[1]Modèles + Listes'!$B$9,'[1]Modèles + Listes'!N$9,IF($B7='[1]Modèles + Listes'!$B$10,'[1]Modèles + Listes'!N$10,IF($B7='[1]Modèles + Listes'!$B$11,'[1]Modèles + Listes'!N$11,IF($B7='[1]Modèles + Listes'!$B$12,'[1]Modèles + Listes'!N$12,IF($B7='[1]Modèles + Listes'!$B$13,'[1]Modèles + Listes'!N$13,IF($B7='[1]Modèles + Listes'!$B$14,'[1]Modèles + Listes'!N$14,IF($B7='[1]Modèles + Listes'!$B$15,'[1]Modèles + Listes'!N$15,IF($B7='[1]Modèles + Listes'!$B$16,'[1]Modèles + Listes'!N$16,IF($B7='[1]Modèles + Listes'!$B$17,'[1]Modèles + Listes'!N$17,IF($B7='[1]Modèles + Listes'!$B$18,'[1]Modèles + Listes'!N$18,IF($B7='[1]Modèles + Listes'!$B$19,'[1]Modèles + Listes'!N$19,IF($B7='[1]Modèles + Listes'!$B$20,'[1]Modèles + Listes'!N$20,ERREUR))))))))))))))))</f>
        <v>1</v>
      </c>
      <c r="Z7" s="28">
        <f>IF($B7='[1]Modèles + Listes'!$B$5,'[1]Modèles + Listes'!O$5,IF($B7='[1]Modèles + Listes'!$B$6,'[1]Modèles + Listes'!O$6,IF($B7='[1]Modèles + Listes'!$B$7,'[1]Modèles + Listes'!O$7,IF($B7='[1]Modèles + Listes'!$B$8,'[1]Modèles + Listes'!O$8,IF($B7='[1]Modèles + Listes'!$B$9,'[1]Modèles + Listes'!O$9,IF($B7='[1]Modèles + Listes'!$B$10,'[1]Modèles + Listes'!O$10,IF($B7='[1]Modèles + Listes'!$B$11,'[1]Modèles + Listes'!O$11,IF($B7='[1]Modèles + Listes'!$B$12,'[1]Modèles + Listes'!O$12,IF($B7='[1]Modèles + Listes'!$B$13,'[1]Modèles + Listes'!O$13,IF($B7='[1]Modèles + Listes'!$B$14,'[1]Modèles + Listes'!O$14,IF($B7='[1]Modèles + Listes'!$B$15,'[1]Modèles + Listes'!O$15,IF($B7='[1]Modèles + Listes'!$B$16,'[1]Modèles + Listes'!O$16,IF($B7='[1]Modèles + Listes'!$B$17,'[1]Modèles + Listes'!O$17,IF($B7='[1]Modèles + Listes'!$B$18,'[1]Modèles + Listes'!O$18,IF($B7='[1]Modèles + Listes'!$B$19,'[1]Modèles + Listes'!O$19,IF($B7='[1]Modèles + Listes'!$B$20,'[1]Modèles + Listes'!O$20,ERREUR))))))))))))))))</f>
        <v>12</v>
      </c>
      <c r="AA7" s="28">
        <f>IF($B7='[1]Modèles + Listes'!$B$5,'[1]Modèles + Listes'!P$5,IF($B7='[1]Modèles + Listes'!$B$6,'[1]Modèles + Listes'!P$6,IF($B7='[1]Modèles + Listes'!$B$7,'[1]Modèles + Listes'!P$7,IF($B7='[1]Modèles + Listes'!$B$8,'[1]Modèles + Listes'!P$8,IF($B7='[1]Modèles + Listes'!$B$9,'[1]Modèles + Listes'!P$9,IF($B7='[1]Modèles + Listes'!$B$10,'[1]Modèles + Listes'!P$10,IF($B7='[1]Modèles + Listes'!$B$11,'[1]Modèles + Listes'!P$11,IF($B7='[1]Modèles + Listes'!$B$12,'[1]Modèles + Listes'!P$12,IF($B7='[1]Modèles + Listes'!$B$13,'[1]Modèles + Listes'!P$13,IF($B7='[1]Modèles + Listes'!$B$14,'[1]Modèles + Listes'!P$14,IF($B7='[1]Modèles + Listes'!$B$15,'[1]Modèles + Listes'!P$15,IF($B7='[1]Modèles + Listes'!$B$16,'[1]Modèles + Listes'!P$16,IF($B7='[1]Modèles + Listes'!$B$17,'[1]Modèles + Listes'!P$17,IF($B7='[1]Modèles + Listes'!$B$18,'[1]Modèles + Listes'!P$18,IF($B7='[1]Modèles + Listes'!$B$19,'[1]Modèles + Listes'!P$19,IF($B7='[1]Modèles + Listes'!$B$20,'[1]Modèles + Listes'!P$20,ERREUR))))))))))))))))</f>
        <v>1</v>
      </c>
      <c r="AB7" s="28">
        <f>IF($B7='[1]Modèles + Listes'!$B$5,'[1]Modèles + Listes'!Q$5,IF($B7='[1]Modèles + Listes'!$B$6,'[1]Modèles + Listes'!Q$6,IF($B7='[1]Modèles + Listes'!$B$7,'[1]Modèles + Listes'!Q$7,IF($B7='[1]Modèles + Listes'!$B$8,'[1]Modèles + Listes'!Q$8,IF($B7='[1]Modèles + Listes'!$B$9,'[1]Modèles + Listes'!Q$9,IF($B7='[1]Modèles + Listes'!$B$10,'[1]Modèles + Listes'!Q$10,IF($B7='[1]Modèles + Listes'!$B$11,'[1]Modèles + Listes'!Q$11,IF($B7='[1]Modèles + Listes'!$B$12,'[1]Modèles + Listes'!Q$12,IF($B7='[1]Modèles + Listes'!$B$13,'[1]Modèles + Listes'!Q$13,IF($B7='[1]Modèles + Listes'!$B$14,'[1]Modèles + Listes'!Q$14,IF($B7='[1]Modèles + Listes'!$B$15,'[1]Modèles + Listes'!Q$15,IF($B7='[1]Modèles + Listes'!$B$16,'[1]Modèles + Listes'!Q$16,IF($B7='[1]Modèles + Listes'!$B$17,'[1]Modèles + Listes'!Q$17,IF($B7='[1]Modèles + Listes'!$B$18,'[1]Modèles + Listes'!Q$18,IF($B7='[1]Modèles + Listes'!$B$19,'[1]Modèles + Listes'!Q$19,IF($B7='[1]Modèles + Listes'!$B$20,'[1]Modèles + Listes'!Q$20,ERREUR))))))))))))))))</f>
        <v>9</v>
      </c>
      <c r="AC7" s="28">
        <f>IF($B7='[1]Modèles + Listes'!$B$5,'[1]Modèles + Listes'!R$5,IF($B7='[1]Modèles + Listes'!$B$6,'[1]Modèles + Listes'!R$6,IF($B7='[1]Modèles + Listes'!$B$7,'[1]Modèles + Listes'!R$7,IF($B7='[1]Modèles + Listes'!$B$8,'[1]Modèles + Listes'!R$8,IF($B7='[1]Modèles + Listes'!$B$9,'[1]Modèles + Listes'!R$9,IF($B7='[1]Modèles + Listes'!$B$10,'[1]Modèles + Listes'!R$10,IF($B7='[1]Modèles + Listes'!$B$11,'[1]Modèles + Listes'!R$11,IF($B7='[1]Modèles + Listes'!$B$12,'[1]Modèles + Listes'!R$12,IF($B7='[1]Modèles + Listes'!$B$13,'[1]Modèles + Listes'!R$13,IF($B7='[1]Modèles + Listes'!$B$14,'[1]Modèles + Listes'!R$14,IF($B7='[1]Modèles + Listes'!$B$15,'[1]Modèles + Listes'!R$15,IF($B7='[1]Modèles + Listes'!$B$16,'[1]Modèles + Listes'!R$16,IF($B7='[1]Modèles + Listes'!$B$17,'[1]Modèles + Listes'!R$17,IF($B7='[1]Modèles + Listes'!$B$18,'[1]Modèles + Listes'!R$18,IF($B7='[1]Modèles + Listes'!$B$19,'[1]Modèles + Listes'!R$19,IF($B7='[1]Modèles + Listes'!$B$20,'[1]Modèles + Listes'!R$20,ERREUR))))))))))))))))</f>
        <v>10</v>
      </c>
      <c r="AD7" s="28" t="str">
        <f>IF($B7='[1]Modèles + Listes'!$B$5,'[1]Modèles + Listes'!S$5,IF($B7='[1]Modèles + Listes'!$B$6,'[1]Modèles + Listes'!S$6,IF($B7='[1]Modèles + Listes'!$B$7,'[1]Modèles + Listes'!S$7,IF($B7='[1]Modèles + Listes'!$B$8,'[1]Modèles + Listes'!S$8,IF($B7='[1]Modèles + Listes'!$B$9,'[1]Modèles + Listes'!S$9,IF($B7='[1]Modèles + Listes'!$B$10,'[1]Modèles + Listes'!S$10,IF($B7='[1]Modèles + Listes'!$B$11,'[1]Modèles + Listes'!S$11,IF($B7='[1]Modèles + Listes'!$B$12,'[1]Modèles + Listes'!S$12,IF($B7='[1]Modèles + Listes'!$B$13,'[1]Modèles + Listes'!S$13,IF($B7='[1]Modèles + Listes'!$B$14,'[1]Modèles + Listes'!S$14,IF($B7='[1]Modèles + Listes'!$B$15,'[1]Modèles + Listes'!S$15,IF($B7='[1]Modèles + Listes'!$B$16,'[1]Modèles + Listes'!S$16,IF($B7='[1]Modèles + Listes'!$B$17,'[1]Modèles + Listes'!S$17,IF($B7='[1]Modèles + Listes'!$B$18,'[1]Modèles + Listes'!S$18,IF($B7='[1]Modèles + Listes'!$B$19,'[1]Modèles + Listes'!S$19,IF($B7='[1]Modèles + Listes'!$B$20,'[1]Modèles + Listes'!S$20,ERREUR))))))))))))))))</f>
        <v>XX</v>
      </c>
      <c r="AE7" s="28">
        <f>+VLOOKUP($C7,[1]BOM!$M:$CA,36,FALSE)</f>
        <v>2</v>
      </c>
      <c r="AF7" s="28">
        <f>IF($B7='[1]Modèles + Listes'!$B$5,'[1]Modèles + Listes'!T$5,IF($B7='[1]Modèles + Listes'!$B$6,'[1]Modèles + Listes'!T$6,IF($B7='[1]Modèles + Listes'!$B$7,'[1]Modèles + Listes'!T$7,IF($B7='[1]Modèles + Listes'!$B$8,'[1]Modèles + Listes'!T$8,IF($B7='[1]Modèles + Listes'!$B$9,'[1]Modèles + Listes'!T$9,IF($B7='[1]Modèles + Listes'!$B$10,'[1]Modèles + Listes'!T$10,IF($B7='[1]Modèles + Listes'!$B$11,'[1]Modèles + Listes'!T$11,IF($B7='[1]Modèles + Listes'!$B$12,'[1]Modèles + Listes'!T$12,IF($B7='[1]Modèles + Listes'!$B$13,'[1]Modèles + Listes'!T$13,IF($B7='[1]Modèles + Listes'!$B$14,'[1]Modèles + Listes'!T$14,IF($B7='[1]Modèles + Listes'!$B$15,'[1]Modèles + Listes'!T$15,IF($B7='[1]Modèles + Listes'!$B$16,'[1]Modèles + Listes'!T$16,IF($B7='[1]Modèles + Listes'!$B$17,'[1]Modèles + Listes'!T$17,IF($B7='[1]Modèles + Listes'!$B$18,'[1]Modèles + Listes'!T$18,IF($B7='[1]Modèles + Listes'!$B$19,'[1]Modèles + Listes'!T$19,IF($B7='[1]Modèles + Listes'!$B$20,'[1]Modèles + Listes'!T$20,ERREUR))))))))))))))))</f>
        <v>12</v>
      </c>
      <c r="AG7" s="28" t="str">
        <f>IF($B7='[1]Modèles + Listes'!$B$5,'[1]Modèles + Listes'!U$5,IF($B7='[1]Modèles + Listes'!$B$6,'[1]Modèles + Listes'!U$6,IF($B7='[1]Modèles + Listes'!$B$7,'[1]Modèles + Listes'!U$7,IF($B7='[1]Modèles + Listes'!$B$8,'[1]Modèles + Listes'!U$8,IF($B7='[1]Modèles + Listes'!$B$9,'[1]Modèles + Listes'!U$9,IF($B7='[1]Modèles + Listes'!$B$10,'[1]Modèles + Listes'!U$10,IF($B7='[1]Modèles + Listes'!$B$11,'[1]Modèles + Listes'!U$11,IF($B7='[1]Modèles + Listes'!$B$12,'[1]Modèles + Listes'!U$12,IF($B7='[1]Modèles + Listes'!$B$13,'[1]Modèles + Listes'!U$13,IF($B7='[1]Modèles + Listes'!$B$14,'[1]Modèles + Listes'!U$14,IF($B7='[1]Modèles + Listes'!$B$15,'[1]Modèles + Listes'!U$15,IF($B7='[1]Modèles + Listes'!$B$16,'[1]Modèles + Listes'!U$16,IF($B7='[1]Modèles + Listes'!$B$17,'[1]Modèles + Listes'!U$17,IF($B7='[1]Modèles + Listes'!$B$18,'[1]Modèles + Listes'!U$18,IF($B7='[1]Modèles + Listes'!$B$19,'[1]Modèles + Listes'!U$19,IF($B7='[1]Modèles + Listes'!$B$20,'[1]Modèles + Listes'!U$20,ERREUR))))))))))))))))</f>
        <v>?</v>
      </c>
      <c r="AH7" s="28">
        <f>IF($B7='[1]Modèles + Listes'!$B$5,'[1]Modèles + Listes'!V$5,IF($B7='[1]Modèles + Listes'!$B$6,'[1]Modèles + Listes'!V$6,IF($B7='[1]Modèles + Listes'!$B$7,'[1]Modèles + Listes'!V$7,IF($B7='[1]Modèles + Listes'!$B$8,'[1]Modèles + Listes'!V$8,IF($B7='[1]Modèles + Listes'!$B$9,'[1]Modèles + Listes'!V$9,IF($B7='[1]Modèles + Listes'!$B$10,'[1]Modèles + Listes'!V$10,IF($B7='[1]Modèles + Listes'!$B$11,'[1]Modèles + Listes'!V$11,IF($B7='[1]Modèles + Listes'!$B$12,'[1]Modèles + Listes'!V$12,IF($B7='[1]Modèles + Listes'!$B$13,'[1]Modèles + Listes'!V$13,IF($B7='[1]Modèles + Listes'!$B$14,'[1]Modèles + Listes'!V$14,IF($B7='[1]Modèles + Listes'!$B$15,'[1]Modèles + Listes'!V$15,IF($B7='[1]Modèles + Listes'!$B$16,'[1]Modèles + Listes'!V$16,IF($B7='[1]Modèles + Listes'!$B$17,'[1]Modèles + Listes'!V$17,IF($B7='[1]Modèles + Listes'!$B$18,'[1]Modèles + Listes'!V$18,IF($B7='[1]Modèles + Listes'!$B$19,'[1]Modèles + Listes'!V$19,IF($B7='[1]Modèles + Listes'!$B$20,'[1]Modèles + Listes'!V$20,ERREUR))))))))))))))))</f>
        <v>4</v>
      </c>
      <c r="AI7" s="28">
        <f>IF($B7='[1]Modèles + Listes'!$B$5,'[1]Modèles + Listes'!W$5,IF($B7='[1]Modèles + Listes'!$B$6,'[1]Modèles + Listes'!W$6,IF($B7='[1]Modèles + Listes'!$B$7,'[1]Modèles + Listes'!W$7,IF($B7='[1]Modèles + Listes'!$B$8,'[1]Modèles + Listes'!W$8,IF($B7='[1]Modèles + Listes'!$B$9,'[1]Modèles + Listes'!W$9,IF($B7='[1]Modèles + Listes'!$B$10,'[1]Modèles + Listes'!W$10,IF($B7='[1]Modèles + Listes'!$B$11,'[1]Modèles + Listes'!W$11,IF($B7='[1]Modèles + Listes'!$B$12,'[1]Modèles + Listes'!W$12,IF($B7='[1]Modèles + Listes'!$B$13,'[1]Modèles + Listes'!W$13,IF($B7='[1]Modèles + Listes'!$B$14,'[1]Modèles + Listes'!W$14,IF($B7='[1]Modèles + Listes'!$B$15,'[1]Modèles + Listes'!W$15,IF($B7='[1]Modèles + Listes'!$B$16,'[1]Modèles + Listes'!W$16,IF($B7='[1]Modèles + Listes'!$B$17,'[1]Modèles + Listes'!W$17,IF($B7='[1]Modèles + Listes'!$B$18,'[1]Modèles + Listes'!W$18,IF($B7='[1]Modèles + Listes'!$B$19,'[1]Modèles + Listes'!W$19,IF($B7='[1]Modèles + Listes'!$B$20,'[1]Modèles + Listes'!W$20,ERREUR))))))))))))))))</f>
        <v>6</v>
      </c>
      <c r="AJ7"/>
      <c r="AK7"/>
      <c r="AL7"/>
    </row>
    <row r="8" spans="1:39" s="27" customFormat="1" x14ac:dyDescent="0.25">
      <c r="A8"/>
      <c r="B8" s="28" t="str">
        <f>+VLOOKUP($C8,[1]BOM!$M:$CA,29,FALSE)</f>
        <v>MODEL02P</v>
      </c>
      <c r="C8">
        <v>85755012</v>
      </c>
      <c r="D8" s="28" t="str">
        <f>+VLOOKUP($C8,[1]BOM!$M:$CA,3,FALSE)</f>
        <v>CAISSE ASS PIVOTS GG MDPX</v>
      </c>
      <c r="E8" s="28" t="str">
        <f t="shared" si="1"/>
        <v>5755012</v>
      </c>
      <c r="F8" s="28" t="str">
        <f>IF($B8='[1]Modèles + Listes'!$B$5,'[1]Modèles + Listes'!D$5,IF($B8='[1]Modèles + Listes'!$B$6,'[1]Modèles + Listes'!D$6,IF($B8='[1]Modèles + Listes'!$B$7,'[1]Modèles + Listes'!D$7,IF($B8='[1]Modèles + Listes'!$B$8,'[1]Modèles + Listes'!D$8,IF($B8='[1]Modèles + Listes'!$B$9,'[1]Modèles + Listes'!D$9,IF($B8='[1]Modèles + Listes'!$B$10,'[1]Modèles + Listes'!D$10,IF($B8='[1]Modèles + Listes'!$B$11,'[1]Modèles + Listes'!D$11,IF($B8='[1]Modèles + Listes'!$B$12,'[1]Modèles + Listes'!D$12,IF($B8='[1]Modèles + Listes'!$B$13,'[1]Modèles + Listes'!D$13,IF($B8='[1]Modèles + Listes'!$B$14,'[1]Modèles + Listes'!D$14,IF($B8='[1]Modèles + Listes'!$B$15,'[1]Modèles + Listes'!D$15,IF($B8='[1]Modèles + Listes'!$B$16,'[1]Modèles + Listes'!D$16,IF($B8='[1]Modèles + Listes'!$B$17,'[1]Modèles + Listes'!D$17,IF($B8='[1]Modèles + Listes'!$B$18,'[1]Modèles + Listes'!D$18,IF($B8='[1]Modèles + Listes'!$B$19,'[1]Modèles + Listes'!D$19,IF($B8='[1]Modèles + Listes'!$B$20,'[1]Modèles + Listes'!D$20,ERREUR))))))))))))))))</f>
        <v>PP</v>
      </c>
      <c r="G8" s="28">
        <f>[1]BOM!$AQ$4</f>
        <v>1510</v>
      </c>
      <c r="H8" s="28" t="str">
        <f>[1]BOM!$AQ$5</f>
        <v>04090</v>
      </c>
      <c r="I8" s="28">
        <f>IF($B8='[1]Modèles + Listes'!$B$5,'[1]Modèles + Listes'!E$5,IF($B8='[1]Modèles + Listes'!$B$6,'[1]Modèles + Listes'!E$6,IF($B8='[1]Modèles + Listes'!$B$7,'[1]Modèles + Listes'!E$7,IF($B8='[1]Modèles + Listes'!$B$8,'[1]Modèles + Listes'!E$8,IF($B8='[1]Modèles + Listes'!$B$9,'[1]Modèles + Listes'!E$9,IF($B8='[1]Modèles + Listes'!$B$10,'[1]Modèles + Listes'!E$10,IF($B8='[1]Modèles + Listes'!$B$11,'[1]Modèles + Listes'!E$11,IF($B8='[1]Modèles + Listes'!$B$12,'[1]Modèles + Listes'!E$12,IF($B8='[1]Modèles + Listes'!$B$13,'[1]Modèles + Listes'!E$13,IF($B8='[1]Modèles + Listes'!$B$14,'[1]Modèles + Listes'!E$14,IF($B8='[1]Modèles + Listes'!$B$15,'[1]Modèles + Listes'!E$15,IF($B8='[1]Modèles + Listes'!$B$16,'[1]Modèles + Listes'!E$16,IF($B8='[1]Modèles + Listes'!$B$17,'[1]Modèles + Listes'!E$17,IF($B8='[1]Modèles + Listes'!$B$18,'[1]Modèles + Listes'!E$18,IF($B8='[1]Modèles + Listes'!$B$19,'[1]Modèles + Listes'!E$19,IF($B8='[1]Modèles + Listes'!$B$20,'[1]Modèles + Listes'!E$20,ERREUR))))))))))))))))</f>
        <v>1</v>
      </c>
      <c r="J8" s="28" t="str">
        <f>+VLOOKUP($C8,[1]BOM!$M:$CA,30,FALSE)</f>
        <v>PI</v>
      </c>
      <c r="K8" s="28" t="str">
        <f>+[1]BOM!$AQ$3</f>
        <v>SALPETIER</v>
      </c>
      <c r="L8" s="28">
        <f>IF($B8='[1]Modèles + Listes'!$B$5,'[1]Modèles + Listes'!F$5,IF($B8='[1]Modèles + Listes'!$B$6,'[1]Modèles + Listes'!F$6,IF($B8='[1]Modèles + Listes'!$B$7,'[1]Modèles + Listes'!F$7,IF($B8='[1]Modèles + Listes'!$B$8,'[1]Modèles + Listes'!F$8,IF($B8='[1]Modèles + Listes'!$B$9,'[1]Modèles + Listes'!F$9,IF($B8='[1]Modèles + Listes'!$B$10,'[1]Modèles + Listes'!F$10,IF($B8='[1]Modèles + Listes'!$B$11,'[1]Modèles + Listes'!F$11,IF($B8='[1]Modèles + Listes'!$B$12,'[1]Modèles + Listes'!F$12,IF($B8='[1]Modèles + Listes'!$B$13,'[1]Modèles + Listes'!F$13,IF($B8='[1]Modèles + Listes'!$B$14,'[1]Modèles + Listes'!F$14,IF($B8='[1]Modèles + Listes'!$B$15,'[1]Modèles + Listes'!F$15,IF($B8='[1]Modèles + Listes'!$B$16,'[1]Modèles + Listes'!F$16,IF($B8='[1]Modèles + Listes'!$B$17,'[1]Modèles + Listes'!F$17,IF($B8='[1]Modèles + Listes'!$B$18,'[1]Modèles + Listes'!F$18,IF($B8='[1]Modèles + Listes'!$B$19,'[1]Modèles + Listes'!F$19,IF($B8='[1]Modèles + Listes'!$B$20,'[1]Modèles + Listes'!F$20,ERREUR))))))))))))))))</f>
        <v>1</v>
      </c>
      <c r="M8" s="28" t="str">
        <f>IF($B8='[1]Modèles + Listes'!$B$5,'[1]Modèles + Listes'!G$5,IF($B8='[1]Modèles + Listes'!$B$6,'[1]Modèles + Listes'!G$6,IF($B8='[1]Modèles + Listes'!$B$7,'[1]Modèles + Listes'!G$7,IF($B8='[1]Modèles + Listes'!$B$8,'[1]Modèles + Listes'!G$8,IF($B8='[1]Modèles + Listes'!$B$9,'[1]Modèles + Listes'!G$9,IF($B8='[1]Modèles + Listes'!$B$10,'[1]Modèles + Listes'!G$10,IF($B8='[1]Modèles + Listes'!$B$11,'[1]Modèles + Listes'!G$11,IF($B8='[1]Modèles + Listes'!$B$12,'[1]Modèles + Listes'!G$12,IF($B8='[1]Modèles + Listes'!$B$13,'[1]Modèles + Listes'!G$13,IF($B8='[1]Modèles + Listes'!$B$14,'[1]Modèles + Listes'!G$14,IF($B8='[1]Modèles + Listes'!$B$15,'[1]Modèles + Listes'!G$15,IF($B8='[1]Modèles + Listes'!$B$16,'[1]Modèles + Listes'!G$16,IF($B8='[1]Modèles + Listes'!$B$17,'[1]Modèles + Listes'!G$17,IF($B8='[1]Modèles + Listes'!$B$18,'[1]Modèles + Listes'!G$18,IF($B8='[1]Modèles + Listes'!$B$19,'[1]Modèles + Listes'!G$19,IF($B8='[1]Modèles + Listes'!$B$20,'[1]Modèles + Listes'!G$20,ERREUR))))))))))))))))</f>
        <v>FAB</v>
      </c>
      <c r="N8" s="28">
        <f>IF($B8='[1]Modèles + Listes'!$B$5,'[1]Modèles + Listes'!H$5,IF($B8='[1]Modèles + Listes'!$B$6,'[1]Modèles + Listes'!H$6,IF($B8='[1]Modèles + Listes'!$B$7,'[1]Modèles + Listes'!H$7,IF($B8='[1]Modèles + Listes'!$B$8,'[1]Modèles + Listes'!H$8,IF($B8='[1]Modèles + Listes'!$B$9,'[1]Modèles + Listes'!H$9,IF($B8='[1]Modèles + Listes'!$B$10,'[1]Modèles + Listes'!H$10,IF($B8='[1]Modèles + Listes'!$B$11,'[1]Modèles + Listes'!H$11,IF($B8='[1]Modèles + Listes'!$B$12,'[1]Modèles + Listes'!H$12,IF($B8='[1]Modèles + Listes'!$B$13,'[1]Modèles + Listes'!H$13,IF($B8='[1]Modèles + Listes'!$B$14,'[1]Modèles + Listes'!H$14,IF($B8='[1]Modèles + Listes'!$B$15,'[1]Modèles + Listes'!H$15,IF($B8='[1]Modèles + Listes'!$B$16,'[1]Modèles + Listes'!H$16,IF($B8='[1]Modèles + Listes'!$B$17,'[1]Modèles + Listes'!H$17,IF($B8='[1]Modèles + Listes'!$B$18,'[1]Modèles + Listes'!H$18,IF($B8='[1]Modèles + Listes'!$B$19,'[1]Modèles + Listes'!H$19,IF($B8='[1]Modèles + Listes'!$B$20,'[1]Modèles + Listes'!H$20,ERREUR))))))))))))))))</f>
        <v>0</v>
      </c>
      <c r="O8" s="28">
        <f>IF($B8='[1]Modèles + Listes'!$B$5,'[1]Modèles + Listes'!I$5,IF($B8='[1]Modèles + Listes'!$B$6,'[1]Modèles + Listes'!I$6,IF($B8='[1]Modèles + Listes'!$B$7,'[1]Modèles + Listes'!I$7,IF($B8='[1]Modèles + Listes'!$B$8,'[1]Modèles + Listes'!I$8,IF($B8='[1]Modèles + Listes'!$B$9,'[1]Modèles + Listes'!I$9,IF($B8='[1]Modèles + Listes'!$B$10,'[1]Modèles + Listes'!I$10,IF($B8='[1]Modèles + Listes'!$B$11,'[1]Modèles + Listes'!I$11,IF($B8='[1]Modèles + Listes'!$B$12,'[1]Modèles + Listes'!I$12,IF($B8='[1]Modèles + Listes'!$B$13,'[1]Modèles + Listes'!I$13,IF($B8='[1]Modèles + Listes'!$B$14,'[1]Modèles + Listes'!I$14,IF($B8='[1]Modèles + Listes'!$B$15,'[1]Modèles + Listes'!I$15,IF($B8='[1]Modèles + Listes'!$B$16,'[1]Modèles + Listes'!I$16,IF($B8='[1]Modèles + Listes'!$B$17,'[1]Modèles + Listes'!I$17,IF($B8='[1]Modèles + Listes'!$B$18,'[1]Modèles + Listes'!I$18,IF($B8='[1]Modèles + Listes'!$B$19,'[1]Modèles + Listes'!I$19,IF($B8='[1]Modèles + Listes'!$B$20,'[1]Modèles + Listes'!I$20,ERREUR))))))))))))))))</f>
        <v>0</v>
      </c>
      <c r="P8" s="28" t="str">
        <f>+VLOOKUP($C8,[1]BOM!$M:$CA,30,FALSE)</f>
        <v>PI</v>
      </c>
      <c r="Q8" s="28">
        <f>+VLOOKUP($C8,[1]BOM!$M:$CA,31,FALSE)</f>
        <v>0</v>
      </c>
      <c r="R8" s="28">
        <f>IF($B8='[1]Modèles + Listes'!$B$5,'[1]Modèles + Listes'!J$5,IF($B8='[1]Modèles + Listes'!$B$6,'[1]Modèles + Listes'!J$6,IF($B8='[1]Modèles + Listes'!$B$7,'[1]Modèles + Listes'!J$7,IF($B8='[1]Modèles + Listes'!$B$8,'[1]Modèles + Listes'!J$8,IF($B8='[1]Modèles + Listes'!$B$9,'[1]Modèles + Listes'!J$9,IF($B8='[1]Modèles + Listes'!$B$10,'[1]Modèles + Listes'!J$10,IF($B8='[1]Modèles + Listes'!$B$11,'[1]Modèles + Listes'!J$11,IF($B8='[1]Modèles + Listes'!$B$12,'[1]Modèles + Listes'!J$12,IF($B8='[1]Modèles + Listes'!$B$13,'[1]Modèles + Listes'!J$13,IF($B8='[1]Modèles + Listes'!$B$14,'[1]Modèles + Listes'!J$14,IF($B8='[1]Modèles + Listes'!$B$15,'[1]Modèles + Listes'!J$15,IF($B8='[1]Modèles + Listes'!$B$16,'[1]Modèles + Listes'!J$16,IF($B8='[1]Modèles + Listes'!$B$17,'[1]Modèles + Listes'!J$17,IF($B8='[1]Modèles + Listes'!$B$18,'[1]Modèles + Listes'!J$18,IF($B8='[1]Modèles + Listes'!$B$19,'[1]Modèles + Listes'!J$19,IF($B8='[1]Modèles + Listes'!$B$20,'[1]Modèles + Listes'!J$20,ERREUR))))))))))))))))</f>
        <v>0</v>
      </c>
      <c r="S8" s="28">
        <f>IF($B8='[1]Modèles + Listes'!$B$5,'[1]Modèles + Listes'!K$5,IF($B8='[1]Modèles + Listes'!$B$6,'[1]Modèles + Listes'!K$6,IF($B8='[1]Modèles + Listes'!$B$7,'[1]Modèles + Listes'!K$7,IF($B8='[1]Modèles + Listes'!$B$8,'[1]Modèles + Listes'!K$8,IF($B8='[1]Modèles + Listes'!$B$9,'[1]Modèles + Listes'!K$9,IF($B8='[1]Modèles + Listes'!$B$10,'[1]Modèles + Listes'!K$10,IF($B8='[1]Modèles + Listes'!$B$11,'[1]Modèles + Listes'!K$11,IF($B8='[1]Modèles + Listes'!$B$12,'[1]Modèles + Listes'!K$12,IF($B8='[1]Modèles + Listes'!$B$13,'[1]Modèles + Listes'!K$13,IF($B8='[1]Modèles + Listes'!$B$14,'[1]Modèles + Listes'!K$14,IF($B8='[1]Modèles + Listes'!$B$15,'[1]Modèles + Listes'!K$15,IF($B8='[1]Modèles + Listes'!$B$16,'[1]Modèles + Listes'!K$16,IF($B8='[1]Modèles + Listes'!$B$17,'[1]Modèles + Listes'!K$17,IF($B8='[1]Modèles + Listes'!$B$18,'[1]Modèles + Listes'!K$18,IF($B8='[1]Modèles + Listes'!$B$19,'[1]Modèles + Listes'!K$19,IF($B8='[1]Modèles + Listes'!$B$20,'[1]Modèles + Listes'!K$20,ERREUR))))))))))))))))</f>
        <v>0</v>
      </c>
      <c r="T8" s="28">
        <f>IF($U8="O",VLOOKUP($C8,[1]BOM!$M:$CA,33,FALSE),0)</f>
        <v>0</v>
      </c>
      <c r="U8" s="28" t="str">
        <f>+VLOOKUP($C8,[1]BOM!$M:$CA,34,FALSE)</f>
        <v>N</v>
      </c>
      <c r="V8" s="28">
        <f>IF($U8="O",VLOOKUP($C8,[1]BOM!$M:$CA,35,FALSE),0)</f>
        <v>0</v>
      </c>
      <c r="W8" s="28">
        <f>IF($B8='[1]Modèles + Listes'!$B$5,'[1]Modèles + Listes'!L$5,IF($B8='[1]Modèles + Listes'!$B$6,'[1]Modèles + Listes'!L$6,IF($B8='[1]Modèles + Listes'!$B$7,'[1]Modèles + Listes'!L$7,IF($B8='[1]Modèles + Listes'!$B$8,'[1]Modèles + Listes'!L$8,IF($B8='[1]Modèles + Listes'!$B$9,'[1]Modèles + Listes'!L$9,IF($B8='[1]Modèles + Listes'!$B$10,'[1]Modèles + Listes'!L$10,IF($B8='[1]Modèles + Listes'!$B$11,'[1]Modèles + Listes'!L$11,IF($B8='[1]Modèles + Listes'!$B$12,'[1]Modèles + Listes'!L$12,IF($B8='[1]Modèles + Listes'!$B$13,'[1]Modèles + Listes'!L$13,IF($B8='[1]Modèles + Listes'!$B$14,'[1]Modèles + Listes'!L$14,IF($B8='[1]Modèles + Listes'!$B$15,'[1]Modèles + Listes'!L$15,IF($B8='[1]Modèles + Listes'!$B$16,'[1]Modèles + Listes'!L$16,IF($B8='[1]Modèles + Listes'!$B$17,'[1]Modèles + Listes'!L$17,IF($B8='[1]Modèles + Listes'!$B$18,'[1]Modèles + Listes'!L$18,IF($B8='[1]Modèles + Listes'!$B$19,'[1]Modèles + Listes'!L$19,IF($B8='[1]Modèles + Listes'!$B$20,'[1]Modèles + Listes'!L$20,ERREUR))))))))))))))))</f>
        <v>1</v>
      </c>
      <c r="X8" s="28">
        <f>IF($B8='[1]Modèles + Listes'!$B$5,'[1]Modèles + Listes'!M$5,IF($B8='[1]Modèles + Listes'!$B$6,'[1]Modèles + Listes'!M$6,IF($B8='[1]Modèles + Listes'!$B$7,'[1]Modèles + Listes'!M$7,IF($B8='[1]Modèles + Listes'!$B$8,'[1]Modèles + Listes'!M$8,IF($B8='[1]Modèles + Listes'!$B$9,'[1]Modèles + Listes'!M$9,IF($B8='[1]Modèles + Listes'!$B$10,'[1]Modèles + Listes'!M$10,IF($B8='[1]Modèles + Listes'!$B$11,'[1]Modèles + Listes'!M$11,IF($B8='[1]Modèles + Listes'!$B$12,'[1]Modèles + Listes'!M$12,IF($B8='[1]Modèles + Listes'!$B$13,'[1]Modèles + Listes'!M$13,IF($B8='[1]Modèles + Listes'!$B$14,'[1]Modèles + Listes'!M$14,IF($B8='[1]Modèles + Listes'!$B$15,'[1]Modèles + Listes'!M$15,IF($B8='[1]Modèles + Listes'!$B$16,'[1]Modèles + Listes'!M$16,IF($B8='[1]Modèles + Listes'!$B$17,'[1]Modèles + Listes'!M$17,IF($B8='[1]Modèles + Listes'!$B$18,'[1]Modèles + Listes'!M$18,IF($B8='[1]Modèles + Listes'!$B$19,'[1]Modèles + Listes'!M$19,IF($B8='[1]Modèles + Listes'!$B$20,'[1]Modèles + Listes'!M$20,ERREUR))))))))))))))))</f>
        <v>1</v>
      </c>
      <c r="Y8" s="28">
        <f>IF($B8='[1]Modèles + Listes'!$B$5,'[1]Modèles + Listes'!N$5,IF($B8='[1]Modèles + Listes'!$B$6,'[1]Modèles + Listes'!N$6,IF($B8='[1]Modèles + Listes'!$B$7,'[1]Modèles + Listes'!N$7,IF($B8='[1]Modèles + Listes'!$B$8,'[1]Modèles + Listes'!N$8,IF($B8='[1]Modèles + Listes'!$B$9,'[1]Modèles + Listes'!N$9,IF($B8='[1]Modèles + Listes'!$B$10,'[1]Modèles + Listes'!N$10,IF($B8='[1]Modèles + Listes'!$B$11,'[1]Modèles + Listes'!N$11,IF($B8='[1]Modèles + Listes'!$B$12,'[1]Modèles + Listes'!N$12,IF($B8='[1]Modèles + Listes'!$B$13,'[1]Modèles + Listes'!N$13,IF($B8='[1]Modèles + Listes'!$B$14,'[1]Modèles + Listes'!N$14,IF($B8='[1]Modèles + Listes'!$B$15,'[1]Modèles + Listes'!N$15,IF($B8='[1]Modèles + Listes'!$B$16,'[1]Modèles + Listes'!N$16,IF($B8='[1]Modèles + Listes'!$B$17,'[1]Modèles + Listes'!N$17,IF($B8='[1]Modèles + Listes'!$B$18,'[1]Modèles + Listes'!N$18,IF($B8='[1]Modèles + Listes'!$B$19,'[1]Modèles + Listes'!N$19,IF($B8='[1]Modèles + Listes'!$B$20,'[1]Modèles + Listes'!N$20,ERREUR))))))))))))))))</f>
        <v>1</v>
      </c>
      <c r="Z8" s="28">
        <f>IF($B8='[1]Modèles + Listes'!$B$5,'[1]Modèles + Listes'!O$5,IF($B8='[1]Modèles + Listes'!$B$6,'[1]Modèles + Listes'!O$6,IF($B8='[1]Modèles + Listes'!$B$7,'[1]Modèles + Listes'!O$7,IF($B8='[1]Modèles + Listes'!$B$8,'[1]Modèles + Listes'!O$8,IF($B8='[1]Modèles + Listes'!$B$9,'[1]Modèles + Listes'!O$9,IF($B8='[1]Modèles + Listes'!$B$10,'[1]Modèles + Listes'!O$10,IF($B8='[1]Modèles + Listes'!$B$11,'[1]Modèles + Listes'!O$11,IF($B8='[1]Modèles + Listes'!$B$12,'[1]Modèles + Listes'!O$12,IF($B8='[1]Modèles + Listes'!$B$13,'[1]Modèles + Listes'!O$13,IF($B8='[1]Modèles + Listes'!$B$14,'[1]Modèles + Listes'!O$14,IF($B8='[1]Modèles + Listes'!$B$15,'[1]Modèles + Listes'!O$15,IF($B8='[1]Modèles + Listes'!$B$16,'[1]Modèles + Listes'!O$16,IF($B8='[1]Modèles + Listes'!$B$17,'[1]Modèles + Listes'!O$17,IF($B8='[1]Modèles + Listes'!$B$18,'[1]Modèles + Listes'!O$18,IF($B8='[1]Modèles + Listes'!$B$19,'[1]Modèles + Listes'!O$19,IF($B8='[1]Modèles + Listes'!$B$20,'[1]Modèles + Listes'!O$20,ERREUR))))))))))))))))</f>
        <v>12</v>
      </c>
      <c r="AA8" s="28">
        <f>IF($B8='[1]Modèles + Listes'!$B$5,'[1]Modèles + Listes'!P$5,IF($B8='[1]Modèles + Listes'!$B$6,'[1]Modèles + Listes'!P$6,IF($B8='[1]Modèles + Listes'!$B$7,'[1]Modèles + Listes'!P$7,IF($B8='[1]Modèles + Listes'!$B$8,'[1]Modèles + Listes'!P$8,IF($B8='[1]Modèles + Listes'!$B$9,'[1]Modèles + Listes'!P$9,IF($B8='[1]Modèles + Listes'!$B$10,'[1]Modèles + Listes'!P$10,IF($B8='[1]Modèles + Listes'!$B$11,'[1]Modèles + Listes'!P$11,IF($B8='[1]Modèles + Listes'!$B$12,'[1]Modèles + Listes'!P$12,IF($B8='[1]Modèles + Listes'!$B$13,'[1]Modèles + Listes'!P$13,IF($B8='[1]Modèles + Listes'!$B$14,'[1]Modèles + Listes'!P$14,IF($B8='[1]Modèles + Listes'!$B$15,'[1]Modèles + Listes'!P$15,IF($B8='[1]Modèles + Listes'!$B$16,'[1]Modèles + Listes'!P$16,IF($B8='[1]Modèles + Listes'!$B$17,'[1]Modèles + Listes'!P$17,IF($B8='[1]Modèles + Listes'!$B$18,'[1]Modèles + Listes'!P$18,IF($B8='[1]Modèles + Listes'!$B$19,'[1]Modèles + Listes'!P$19,IF($B8='[1]Modèles + Listes'!$B$20,'[1]Modèles + Listes'!P$20,ERREUR))))))))))))))))</f>
        <v>1</v>
      </c>
      <c r="AB8" s="28">
        <f>IF($B8='[1]Modèles + Listes'!$B$5,'[1]Modèles + Listes'!Q$5,IF($B8='[1]Modèles + Listes'!$B$6,'[1]Modèles + Listes'!Q$6,IF($B8='[1]Modèles + Listes'!$B$7,'[1]Modèles + Listes'!Q$7,IF($B8='[1]Modèles + Listes'!$B$8,'[1]Modèles + Listes'!Q$8,IF($B8='[1]Modèles + Listes'!$B$9,'[1]Modèles + Listes'!Q$9,IF($B8='[1]Modèles + Listes'!$B$10,'[1]Modèles + Listes'!Q$10,IF($B8='[1]Modèles + Listes'!$B$11,'[1]Modèles + Listes'!Q$11,IF($B8='[1]Modèles + Listes'!$B$12,'[1]Modèles + Listes'!Q$12,IF($B8='[1]Modèles + Listes'!$B$13,'[1]Modèles + Listes'!Q$13,IF($B8='[1]Modèles + Listes'!$B$14,'[1]Modèles + Listes'!Q$14,IF($B8='[1]Modèles + Listes'!$B$15,'[1]Modèles + Listes'!Q$15,IF($B8='[1]Modèles + Listes'!$B$16,'[1]Modèles + Listes'!Q$16,IF($B8='[1]Modèles + Listes'!$B$17,'[1]Modèles + Listes'!Q$17,IF($B8='[1]Modèles + Listes'!$B$18,'[1]Modèles + Listes'!Q$18,IF($B8='[1]Modèles + Listes'!$B$19,'[1]Modèles + Listes'!Q$19,IF($B8='[1]Modèles + Listes'!$B$20,'[1]Modèles + Listes'!Q$20,ERREUR))))))))))))))))</f>
        <v>9</v>
      </c>
      <c r="AC8" s="28">
        <f>IF($B8='[1]Modèles + Listes'!$B$5,'[1]Modèles + Listes'!R$5,IF($B8='[1]Modèles + Listes'!$B$6,'[1]Modèles + Listes'!R$6,IF($B8='[1]Modèles + Listes'!$B$7,'[1]Modèles + Listes'!R$7,IF($B8='[1]Modèles + Listes'!$B$8,'[1]Modèles + Listes'!R$8,IF($B8='[1]Modèles + Listes'!$B$9,'[1]Modèles + Listes'!R$9,IF($B8='[1]Modèles + Listes'!$B$10,'[1]Modèles + Listes'!R$10,IF($B8='[1]Modèles + Listes'!$B$11,'[1]Modèles + Listes'!R$11,IF($B8='[1]Modèles + Listes'!$B$12,'[1]Modèles + Listes'!R$12,IF($B8='[1]Modèles + Listes'!$B$13,'[1]Modèles + Listes'!R$13,IF($B8='[1]Modèles + Listes'!$B$14,'[1]Modèles + Listes'!R$14,IF($B8='[1]Modèles + Listes'!$B$15,'[1]Modèles + Listes'!R$15,IF($B8='[1]Modèles + Listes'!$B$16,'[1]Modèles + Listes'!R$16,IF($B8='[1]Modèles + Listes'!$B$17,'[1]Modèles + Listes'!R$17,IF($B8='[1]Modèles + Listes'!$B$18,'[1]Modèles + Listes'!R$18,IF($B8='[1]Modèles + Listes'!$B$19,'[1]Modèles + Listes'!R$19,IF($B8='[1]Modèles + Listes'!$B$20,'[1]Modèles + Listes'!R$20,ERREUR))))))))))))))))</f>
        <v>10</v>
      </c>
      <c r="AD8" s="28" t="str">
        <f>IF($B8='[1]Modèles + Listes'!$B$5,'[1]Modèles + Listes'!S$5,IF($B8='[1]Modèles + Listes'!$B$6,'[1]Modèles + Listes'!S$6,IF($B8='[1]Modèles + Listes'!$B$7,'[1]Modèles + Listes'!S$7,IF($B8='[1]Modèles + Listes'!$B$8,'[1]Modèles + Listes'!S$8,IF($B8='[1]Modèles + Listes'!$B$9,'[1]Modèles + Listes'!S$9,IF($B8='[1]Modèles + Listes'!$B$10,'[1]Modèles + Listes'!S$10,IF($B8='[1]Modèles + Listes'!$B$11,'[1]Modèles + Listes'!S$11,IF($B8='[1]Modèles + Listes'!$B$12,'[1]Modèles + Listes'!S$12,IF($B8='[1]Modèles + Listes'!$B$13,'[1]Modèles + Listes'!S$13,IF($B8='[1]Modèles + Listes'!$B$14,'[1]Modèles + Listes'!S$14,IF($B8='[1]Modèles + Listes'!$B$15,'[1]Modèles + Listes'!S$15,IF($B8='[1]Modèles + Listes'!$B$16,'[1]Modèles + Listes'!S$16,IF($B8='[1]Modèles + Listes'!$B$17,'[1]Modèles + Listes'!S$17,IF($B8='[1]Modèles + Listes'!$B$18,'[1]Modèles + Listes'!S$18,IF($B8='[1]Modèles + Listes'!$B$19,'[1]Modèles + Listes'!S$19,IF($B8='[1]Modèles + Listes'!$B$20,'[1]Modèles + Listes'!S$20,ERREUR))))))))))))))))</f>
        <v>XX</v>
      </c>
      <c r="AE8" s="28">
        <f>+VLOOKUP($C8,[1]BOM!$M:$CA,36,FALSE)</f>
        <v>3</v>
      </c>
      <c r="AF8" s="28">
        <f>IF($B8='[1]Modèles + Listes'!$B$5,'[1]Modèles + Listes'!T$5,IF($B8='[1]Modèles + Listes'!$B$6,'[1]Modèles + Listes'!T$6,IF($B8='[1]Modèles + Listes'!$B$7,'[1]Modèles + Listes'!T$7,IF($B8='[1]Modèles + Listes'!$B$8,'[1]Modèles + Listes'!T$8,IF($B8='[1]Modèles + Listes'!$B$9,'[1]Modèles + Listes'!T$9,IF($B8='[1]Modèles + Listes'!$B$10,'[1]Modèles + Listes'!T$10,IF($B8='[1]Modèles + Listes'!$B$11,'[1]Modèles + Listes'!T$11,IF($B8='[1]Modèles + Listes'!$B$12,'[1]Modèles + Listes'!T$12,IF($B8='[1]Modèles + Listes'!$B$13,'[1]Modèles + Listes'!T$13,IF($B8='[1]Modèles + Listes'!$B$14,'[1]Modèles + Listes'!T$14,IF($B8='[1]Modèles + Listes'!$B$15,'[1]Modèles + Listes'!T$15,IF($B8='[1]Modèles + Listes'!$B$16,'[1]Modèles + Listes'!T$16,IF($B8='[1]Modèles + Listes'!$B$17,'[1]Modèles + Listes'!T$17,IF($B8='[1]Modèles + Listes'!$B$18,'[1]Modèles + Listes'!T$18,IF($B8='[1]Modèles + Listes'!$B$19,'[1]Modèles + Listes'!T$19,IF($B8='[1]Modèles + Listes'!$B$20,'[1]Modèles + Listes'!T$20,ERREUR))))))))))))))))</f>
        <v>12</v>
      </c>
      <c r="AG8" s="28" t="str">
        <f>IF($B8='[1]Modèles + Listes'!$B$5,'[1]Modèles + Listes'!U$5,IF($B8='[1]Modèles + Listes'!$B$6,'[1]Modèles + Listes'!U$6,IF($B8='[1]Modèles + Listes'!$B$7,'[1]Modèles + Listes'!U$7,IF($B8='[1]Modèles + Listes'!$B$8,'[1]Modèles + Listes'!U$8,IF($B8='[1]Modèles + Listes'!$B$9,'[1]Modèles + Listes'!U$9,IF($B8='[1]Modèles + Listes'!$B$10,'[1]Modèles + Listes'!U$10,IF($B8='[1]Modèles + Listes'!$B$11,'[1]Modèles + Listes'!U$11,IF($B8='[1]Modèles + Listes'!$B$12,'[1]Modèles + Listes'!U$12,IF($B8='[1]Modèles + Listes'!$B$13,'[1]Modèles + Listes'!U$13,IF($B8='[1]Modèles + Listes'!$B$14,'[1]Modèles + Listes'!U$14,IF($B8='[1]Modèles + Listes'!$B$15,'[1]Modèles + Listes'!U$15,IF($B8='[1]Modèles + Listes'!$B$16,'[1]Modèles + Listes'!U$16,IF($B8='[1]Modèles + Listes'!$B$17,'[1]Modèles + Listes'!U$17,IF($B8='[1]Modèles + Listes'!$B$18,'[1]Modèles + Listes'!U$18,IF($B8='[1]Modèles + Listes'!$B$19,'[1]Modèles + Listes'!U$19,IF($B8='[1]Modèles + Listes'!$B$20,'[1]Modèles + Listes'!U$20,ERREUR))))))))))))))))</f>
        <v>?</v>
      </c>
      <c r="AH8" s="28">
        <f>IF($B8='[1]Modèles + Listes'!$B$5,'[1]Modèles + Listes'!V$5,IF($B8='[1]Modèles + Listes'!$B$6,'[1]Modèles + Listes'!V$6,IF($B8='[1]Modèles + Listes'!$B$7,'[1]Modèles + Listes'!V$7,IF($B8='[1]Modèles + Listes'!$B$8,'[1]Modèles + Listes'!V$8,IF($B8='[1]Modèles + Listes'!$B$9,'[1]Modèles + Listes'!V$9,IF($B8='[1]Modèles + Listes'!$B$10,'[1]Modèles + Listes'!V$10,IF($B8='[1]Modèles + Listes'!$B$11,'[1]Modèles + Listes'!V$11,IF($B8='[1]Modèles + Listes'!$B$12,'[1]Modèles + Listes'!V$12,IF($B8='[1]Modèles + Listes'!$B$13,'[1]Modèles + Listes'!V$13,IF($B8='[1]Modèles + Listes'!$B$14,'[1]Modèles + Listes'!V$14,IF($B8='[1]Modèles + Listes'!$B$15,'[1]Modèles + Listes'!V$15,IF($B8='[1]Modèles + Listes'!$B$16,'[1]Modèles + Listes'!V$16,IF($B8='[1]Modèles + Listes'!$B$17,'[1]Modèles + Listes'!V$17,IF($B8='[1]Modèles + Listes'!$B$18,'[1]Modèles + Listes'!V$18,IF($B8='[1]Modèles + Listes'!$B$19,'[1]Modèles + Listes'!V$19,IF($B8='[1]Modèles + Listes'!$B$20,'[1]Modèles + Listes'!V$20,ERREUR))))))))))))))))</f>
        <v>4</v>
      </c>
      <c r="AI8" s="28">
        <f>IF($B8='[1]Modèles + Listes'!$B$5,'[1]Modèles + Listes'!W$5,IF($B8='[1]Modèles + Listes'!$B$6,'[1]Modèles + Listes'!W$6,IF($B8='[1]Modèles + Listes'!$B$7,'[1]Modèles + Listes'!W$7,IF($B8='[1]Modèles + Listes'!$B$8,'[1]Modèles + Listes'!W$8,IF($B8='[1]Modèles + Listes'!$B$9,'[1]Modèles + Listes'!W$9,IF($B8='[1]Modèles + Listes'!$B$10,'[1]Modèles + Listes'!W$10,IF($B8='[1]Modèles + Listes'!$B$11,'[1]Modèles + Listes'!W$11,IF($B8='[1]Modèles + Listes'!$B$12,'[1]Modèles + Listes'!W$12,IF($B8='[1]Modèles + Listes'!$B$13,'[1]Modèles + Listes'!W$13,IF($B8='[1]Modèles + Listes'!$B$14,'[1]Modèles + Listes'!W$14,IF($B8='[1]Modèles + Listes'!$B$15,'[1]Modèles + Listes'!W$15,IF($B8='[1]Modèles + Listes'!$B$16,'[1]Modèles + Listes'!W$16,IF($B8='[1]Modèles + Listes'!$B$17,'[1]Modèles + Listes'!W$17,IF($B8='[1]Modèles + Listes'!$B$18,'[1]Modèles + Listes'!W$18,IF($B8='[1]Modèles + Listes'!$B$19,'[1]Modèles + Listes'!W$19,IF($B8='[1]Modèles + Listes'!$B$20,'[1]Modèles + Listes'!W$20,ERREUR))))))))))))))))</f>
        <v>6</v>
      </c>
      <c r="AJ8"/>
      <c r="AK8"/>
      <c r="AL8"/>
    </row>
    <row r="9" spans="1:39" s="27" customFormat="1" x14ac:dyDescent="0.25">
      <c r="A9"/>
      <c r="B9" s="28" t="str">
        <f>+VLOOKUP($C9,[1]BOM!$M:$CA,29,FALSE)</f>
        <v>MODEL02P</v>
      </c>
      <c r="C9">
        <v>82435107</v>
      </c>
      <c r="D9" s="28" t="str">
        <f>+VLOOKUP($C9,[1]BOM!$M:$CA,3,FALSE)</f>
        <v>DESSOUS INT CAISSE MDPX</v>
      </c>
      <c r="E9" s="28" t="str">
        <f t="shared" si="1"/>
        <v>2435107</v>
      </c>
      <c r="F9" s="28" t="str">
        <f>IF($B9='[1]Modèles + Listes'!$B$5,'[1]Modèles + Listes'!D$5,IF($B9='[1]Modèles + Listes'!$B$6,'[1]Modèles + Listes'!D$6,IF($B9='[1]Modèles + Listes'!$B$7,'[1]Modèles + Listes'!D$7,IF($B9='[1]Modèles + Listes'!$B$8,'[1]Modèles + Listes'!D$8,IF($B9='[1]Modèles + Listes'!$B$9,'[1]Modèles + Listes'!D$9,IF($B9='[1]Modèles + Listes'!$B$10,'[1]Modèles + Listes'!D$10,IF($B9='[1]Modèles + Listes'!$B$11,'[1]Modèles + Listes'!D$11,IF($B9='[1]Modèles + Listes'!$B$12,'[1]Modèles + Listes'!D$12,IF($B9='[1]Modèles + Listes'!$B$13,'[1]Modèles + Listes'!D$13,IF($B9='[1]Modèles + Listes'!$B$14,'[1]Modèles + Listes'!D$14,IF($B9='[1]Modèles + Listes'!$B$15,'[1]Modèles + Listes'!D$15,IF($B9='[1]Modèles + Listes'!$B$16,'[1]Modèles + Listes'!D$16,IF($B9='[1]Modèles + Listes'!$B$17,'[1]Modèles + Listes'!D$17,IF($B9='[1]Modèles + Listes'!$B$18,'[1]Modèles + Listes'!D$18,IF($B9='[1]Modèles + Listes'!$B$19,'[1]Modèles + Listes'!D$19,IF($B9='[1]Modèles + Listes'!$B$20,'[1]Modèles + Listes'!D$20,ERREUR))))))))))))))))</f>
        <v>PP</v>
      </c>
      <c r="G9" s="28">
        <f>[1]BOM!$AQ$4</f>
        <v>1510</v>
      </c>
      <c r="H9" s="28" t="str">
        <f>[1]BOM!$AQ$5</f>
        <v>04090</v>
      </c>
      <c r="I9" s="28">
        <f>IF($B9='[1]Modèles + Listes'!$B$5,'[1]Modèles + Listes'!E$5,IF($B9='[1]Modèles + Listes'!$B$6,'[1]Modèles + Listes'!E$6,IF($B9='[1]Modèles + Listes'!$B$7,'[1]Modèles + Listes'!E$7,IF($B9='[1]Modèles + Listes'!$B$8,'[1]Modèles + Listes'!E$8,IF($B9='[1]Modèles + Listes'!$B$9,'[1]Modèles + Listes'!E$9,IF($B9='[1]Modèles + Listes'!$B$10,'[1]Modèles + Listes'!E$10,IF($B9='[1]Modèles + Listes'!$B$11,'[1]Modèles + Listes'!E$11,IF($B9='[1]Modèles + Listes'!$B$12,'[1]Modèles + Listes'!E$12,IF($B9='[1]Modèles + Listes'!$B$13,'[1]Modèles + Listes'!E$13,IF($B9='[1]Modèles + Listes'!$B$14,'[1]Modèles + Listes'!E$14,IF($B9='[1]Modèles + Listes'!$B$15,'[1]Modèles + Listes'!E$15,IF($B9='[1]Modèles + Listes'!$B$16,'[1]Modèles + Listes'!E$16,IF($B9='[1]Modèles + Listes'!$B$17,'[1]Modèles + Listes'!E$17,IF($B9='[1]Modèles + Listes'!$B$18,'[1]Modèles + Listes'!E$18,IF($B9='[1]Modèles + Listes'!$B$19,'[1]Modèles + Listes'!E$19,IF($B9='[1]Modèles + Listes'!$B$20,'[1]Modèles + Listes'!E$20,ERREUR))))))))))))))))</f>
        <v>1</v>
      </c>
      <c r="J9" s="28" t="str">
        <f>+VLOOKUP($C9,[1]BOM!$M:$CA,30,FALSE)</f>
        <v>PI</v>
      </c>
      <c r="K9" s="28" t="str">
        <f>+[1]BOM!$AQ$3</f>
        <v>SALPETIER</v>
      </c>
      <c r="L9" s="28">
        <f>IF($B9='[1]Modèles + Listes'!$B$5,'[1]Modèles + Listes'!F$5,IF($B9='[1]Modèles + Listes'!$B$6,'[1]Modèles + Listes'!F$6,IF($B9='[1]Modèles + Listes'!$B$7,'[1]Modèles + Listes'!F$7,IF($B9='[1]Modèles + Listes'!$B$8,'[1]Modèles + Listes'!F$8,IF($B9='[1]Modèles + Listes'!$B$9,'[1]Modèles + Listes'!F$9,IF($B9='[1]Modèles + Listes'!$B$10,'[1]Modèles + Listes'!F$10,IF($B9='[1]Modèles + Listes'!$B$11,'[1]Modèles + Listes'!F$11,IF($B9='[1]Modèles + Listes'!$B$12,'[1]Modèles + Listes'!F$12,IF($B9='[1]Modèles + Listes'!$B$13,'[1]Modèles + Listes'!F$13,IF($B9='[1]Modèles + Listes'!$B$14,'[1]Modèles + Listes'!F$14,IF($B9='[1]Modèles + Listes'!$B$15,'[1]Modèles + Listes'!F$15,IF($B9='[1]Modèles + Listes'!$B$16,'[1]Modèles + Listes'!F$16,IF($B9='[1]Modèles + Listes'!$B$17,'[1]Modèles + Listes'!F$17,IF($B9='[1]Modèles + Listes'!$B$18,'[1]Modèles + Listes'!F$18,IF($B9='[1]Modèles + Listes'!$B$19,'[1]Modèles + Listes'!F$19,IF($B9='[1]Modèles + Listes'!$B$20,'[1]Modèles + Listes'!F$20,ERREUR))))))))))))))))</f>
        <v>1</v>
      </c>
      <c r="M9" s="28" t="str">
        <f>IF($B9='[1]Modèles + Listes'!$B$5,'[1]Modèles + Listes'!G$5,IF($B9='[1]Modèles + Listes'!$B$6,'[1]Modèles + Listes'!G$6,IF($B9='[1]Modèles + Listes'!$B$7,'[1]Modèles + Listes'!G$7,IF($B9='[1]Modèles + Listes'!$B$8,'[1]Modèles + Listes'!G$8,IF($B9='[1]Modèles + Listes'!$B$9,'[1]Modèles + Listes'!G$9,IF($B9='[1]Modèles + Listes'!$B$10,'[1]Modèles + Listes'!G$10,IF($B9='[1]Modèles + Listes'!$B$11,'[1]Modèles + Listes'!G$11,IF($B9='[1]Modèles + Listes'!$B$12,'[1]Modèles + Listes'!G$12,IF($B9='[1]Modèles + Listes'!$B$13,'[1]Modèles + Listes'!G$13,IF($B9='[1]Modèles + Listes'!$B$14,'[1]Modèles + Listes'!G$14,IF($B9='[1]Modèles + Listes'!$B$15,'[1]Modèles + Listes'!G$15,IF($B9='[1]Modèles + Listes'!$B$16,'[1]Modèles + Listes'!G$16,IF($B9='[1]Modèles + Listes'!$B$17,'[1]Modèles + Listes'!G$17,IF($B9='[1]Modèles + Listes'!$B$18,'[1]Modèles + Listes'!G$18,IF($B9='[1]Modèles + Listes'!$B$19,'[1]Modèles + Listes'!G$19,IF($B9='[1]Modèles + Listes'!$B$20,'[1]Modèles + Listes'!G$20,ERREUR))))))))))))))))</f>
        <v>FAB</v>
      </c>
      <c r="N9" s="28">
        <f>IF($B9='[1]Modèles + Listes'!$B$5,'[1]Modèles + Listes'!H$5,IF($B9='[1]Modèles + Listes'!$B$6,'[1]Modèles + Listes'!H$6,IF($B9='[1]Modèles + Listes'!$B$7,'[1]Modèles + Listes'!H$7,IF($B9='[1]Modèles + Listes'!$B$8,'[1]Modèles + Listes'!H$8,IF($B9='[1]Modèles + Listes'!$B$9,'[1]Modèles + Listes'!H$9,IF($B9='[1]Modèles + Listes'!$B$10,'[1]Modèles + Listes'!H$10,IF($B9='[1]Modèles + Listes'!$B$11,'[1]Modèles + Listes'!H$11,IF($B9='[1]Modèles + Listes'!$B$12,'[1]Modèles + Listes'!H$12,IF($B9='[1]Modèles + Listes'!$B$13,'[1]Modèles + Listes'!H$13,IF($B9='[1]Modèles + Listes'!$B$14,'[1]Modèles + Listes'!H$14,IF($B9='[1]Modèles + Listes'!$B$15,'[1]Modèles + Listes'!H$15,IF($B9='[1]Modèles + Listes'!$B$16,'[1]Modèles + Listes'!H$16,IF($B9='[1]Modèles + Listes'!$B$17,'[1]Modèles + Listes'!H$17,IF($B9='[1]Modèles + Listes'!$B$18,'[1]Modèles + Listes'!H$18,IF($B9='[1]Modèles + Listes'!$B$19,'[1]Modèles + Listes'!H$19,IF($B9='[1]Modèles + Listes'!$B$20,'[1]Modèles + Listes'!H$20,ERREUR))))))))))))))))</f>
        <v>0</v>
      </c>
      <c r="O9" s="28">
        <f>IF($B9='[1]Modèles + Listes'!$B$5,'[1]Modèles + Listes'!I$5,IF($B9='[1]Modèles + Listes'!$B$6,'[1]Modèles + Listes'!I$6,IF($B9='[1]Modèles + Listes'!$B$7,'[1]Modèles + Listes'!I$7,IF($B9='[1]Modèles + Listes'!$B$8,'[1]Modèles + Listes'!I$8,IF($B9='[1]Modèles + Listes'!$B$9,'[1]Modèles + Listes'!I$9,IF($B9='[1]Modèles + Listes'!$B$10,'[1]Modèles + Listes'!I$10,IF($B9='[1]Modèles + Listes'!$B$11,'[1]Modèles + Listes'!I$11,IF($B9='[1]Modèles + Listes'!$B$12,'[1]Modèles + Listes'!I$12,IF($B9='[1]Modèles + Listes'!$B$13,'[1]Modèles + Listes'!I$13,IF($B9='[1]Modèles + Listes'!$B$14,'[1]Modèles + Listes'!I$14,IF($B9='[1]Modèles + Listes'!$B$15,'[1]Modèles + Listes'!I$15,IF($B9='[1]Modèles + Listes'!$B$16,'[1]Modèles + Listes'!I$16,IF($B9='[1]Modèles + Listes'!$B$17,'[1]Modèles + Listes'!I$17,IF($B9='[1]Modèles + Listes'!$B$18,'[1]Modèles + Listes'!I$18,IF($B9='[1]Modèles + Listes'!$B$19,'[1]Modèles + Listes'!I$19,IF($B9='[1]Modèles + Listes'!$B$20,'[1]Modèles + Listes'!I$20,ERREUR))))))))))))))))</f>
        <v>0</v>
      </c>
      <c r="P9" s="28" t="str">
        <f>+VLOOKUP($C9,[1]BOM!$M:$CA,30,FALSE)</f>
        <v>PI</v>
      </c>
      <c r="Q9" s="28">
        <f>+VLOOKUP($C9,[1]BOM!$M:$CA,31,FALSE)</f>
        <v>0</v>
      </c>
      <c r="R9" s="28">
        <f>IF($B9='[1]Modèles + Listes'!$B$5,'[1]Modèles + Listes'!J$5,IF($B9='[1]Modèles + Listes'!$B$6,'[1]Modèles + Listes'!J$6,IF($B9='[1]Modèles + Listes'!$B$7,'[1]Modèles + Listes'!J$7,IF($B9='[1]Modèles + Listes'!$B$8,'[1]Modèles + Listes'!J$8,IF($B9='[1]Modèles + Listes'!$B$9,'[1]Modèles + Listes'!J$9,IF($B9='[1]Modèles + Listes'!$B$10,'[1]Modèles + Listes'!J$10,IF($B9='[1]Modèles + Listes'!$B$11,'[1]Modèles + Listes'!J$11,IF($B9='[1]Modèles + Listes'!$B$12,'[1]Modèles + Listes'!J$12,IF($B9='[1]Modèles + Listes'!$B$13,'[1]Modèles + Listes'!J$13,IF($B9='[1]Modèles + Listes'!$B$14,'[1]Modèles + Listes'!J$14,IF($B9='[1]Modèles + Listes'!$B$15,'[1]Modèles + Listes'!J$15,IF($B9='[1]Modèles + Listes'!$B$16,'[1]Modèles + Listes'!J$16,IF($B9='[1]Modèles + Listes'!$B$17,'[1]Modèles + Listes'!J$17,IF($B9='[1]Modèles + Listes'!$B$18,'[1]Modèles + Listes'!J$18,IF($B9='[1]Modèles + Listes'!$B$19,'[1]Modèles + Listes'!J$19,IF($B9='[1]Modèles + Listes'!$B$20,'[1]Modèles + Listes'!J$20,ERREUR))))))))))))))))</f>
        <v>0</v>
      </c>
      <c r="S9" s="28">
        <f>IF($B9='[1]Modèles + Listes'!$B$5,'[1]Modèles + Listes'!K$5,IF($B9='[1]Modèles + Listes'!$B$6,'[1]Modèles + Listes'!K$6,IF($B9='[1]Modèles + Listes'!$B$7,'[1]Modèles + Listes'!K$7,IF($B9='[1]Modèles + Listes'!$B$8,'[1]Modèles + Listes'!K$8,IF($B9='[1]Modèles + Listes'!$B$9,'[1]Modèles + Listes'!K$9,IF($B9='[1]Modèles + Listes'!$B$10,'[1]Modèles + Listes'!K$10,IF($B9='[1]Modèles + Listes'!$B$11,'[1]Modèles + Listes'!K$11,IF($B9='[1]Modèles + Listes'!$B$12,'[1]Modèles + Listes'!K$12,IF($B9='[1]Modèles + Listes'!$B$13,'[1]Modèles + Listes'!K$13,IF($B9='[1]Modèles + Listes'!$B$14,'[1]Modèles + Listes'!K$14,IF($B9='[1]Modèles + Listes'!$B$15,'[1]Modèles + Listes'!K$15,IF($B9='[1]Modèles + Listes'!$B$16,'[1]Modèles + Listes'!K$16,IF($B9='[1]Modèles + Listes'!$B$17,'[1]Modèles + Listes'!K$17,IF($B9='[1]Modèles + Listes'!$B$18,'[1]Modèles + Listes'!K$18,IF($B9='[1]Modèles + Listes'!$B$19,'[1]Modèles + Listes'!K$19,IF($B9='[1]Modèles + Listes'!$B$20,'[1]Modèles + Listes'!K$20,ERREUR))))))))))))))))</f>
        <v>0</v>
      </c>
      <c r="T9" s="28">
        <f>IF($U9="O",VLOOKUP($C9,[1]BOM!$M:$CA,33,FALSE),0)</f>
        <v>0</v>
      </c>
      <c r="U9" s="28" t="str">
        <f>+VLOOKUP($C9,[1]BOM!$M:$CA,34,FALSE)</f>
        <v>N</v>
      </c>
      <c r="V9" s="28">
        <f>IF($U9="O",VLOOKUP($C9,[1]BOM!$M:$CA,35,FALSE),0)</f>
        <v>0</v>
      </c>
      <c r="W9" s="28">
        <f>IF($B9='[1]Modèles + Listes'!$B$5,'[1]Modèles + Listes'!L$5,IF($B9='[1]Modèles + Listes'!$B$6,'[1]Modèles + Listes'!L$6,IF($B9='[1]Modèles + Listes'!$B$7,'[1]Modèles + Listes'!L$7,IF($B9='[1]Modèles + Listes'!$B$8,'[1]Modèles + Listes'!L$8,IF($B9='[1]Modèles + Listes'!$B$9,'[1]Modèles + Listes'!L$9,IF($B9='[1]Modèles + Listes'!$B$10,'[1]Modèles + Listes'!L$10,IF($B9='[1]Modèles + Listes'!$B$11,'[1]Modèles + Listes'!L$11,IF($B9='[1]Modèles + Listes'!$B$12,'[1]Modèles + Listes'!L$12,IF($B9='[1]Modèles + Listes'!$B$13,'[1]Modèles + Listes'!L$13,IF($B9='[1]Modèles + Listes'!$B$14,'[1]Modèles + Listes'!L$14,IF($B9='[1]Modèles + Listes'!$B$15,'[1]Modèles + Listes'!L$15,IF($B9='[1]Modèles + Listes'!$B$16,'[1]Modèles + Listes'!L$16,IF($B9='[1]Modèles + Listes'!$B$17,'[1]Modèles + Listes'!L$17,IF($B9='[1]Modèles + Listes'!$B$18,'[1]Modèles + Listes'!L$18,IF($B9='[1]Modèles + Listes'!$B$19,'[1]Modèles + Listes'!L$19,IF($B9='[1]Modèles + Listes'!$B$20,'[1]Modèles + Listes'!L$20,ERREUR))))))))))))))))</f>
        <v>1</v>
      </c>
      <c r="X9" s="28">
        <f>IF($B9='[1]Modèles + Listes'!$B$5,'[1]Modèles + Listes'!M$5,IF($B9='[1]Modèles + Listes'!$B$6,'[1]Modèles + Listes'!M$6,IF($B9='[1]Modèles + Listes'!$B$7,'[1]Modèles + Listes'!M$7,IF($B9='[1]Modèles + Listes'!$B$8,'[1]Modèles + Listes'!M$8,IF($B9='[1]Modèles + Listes'!$B$9,'[1]Modèles + Listes'!M$9,IF($B9='[1]Modèles + Listes'!$B$10,'[1]Modèles + Listes'!M$10,IF($B9='[1]Modèles + Listes'!$B$11,'[1]Modèles + Listes'!M$11,IF($B9='[1]Modèles + Listes'!$B$12,'[1]Modèles + Listes'!M$12,IF($B9='[1]Modèles + Listes'!$B$13,'[1]Modèles + Listes'!M$13,IF($B9='[1]Modèles + Listes'!$B$14,'[1]Modèles + Listes'!M$14,IF($B9='[1]Modèles + Listes'!$B$15,'[1]Modèles + Listes'!M$15,IF($B9='[1]Modèles + Listes'!$B$16,'[1]Modèles + Listes'!M$16,IF($B9='[1]Modèles + Listes'!$B$17,'[1]Modèles + Listes'!M$17,IF($B9='[1]Modèles + Listes'!$B$18,'[1]Modèles + Listes'!M$18,IF($B9='[1]Modèles + Listes'!$B$19,'[1]Modèles + Listes'!M$19,IF($B9='[1]Modèles + Listes'!$B$20,'[1]Modèles + Listes'!M$20,ERREUR))))))))))))))))</f>
        <v>1</v>
      </c>
      <c r="Y9" s="28">
        <f>IF($B9='[1]Modèles + Listes'!$B$5,'[1]Modèles + Listes'!N$5,IF($B9='[1]Modèles + Listes'!$B$6,'[1]Modèles + Listes'!N$6,IF($B9='[1]Modèles + Listes'!$B$7,'[1]Modèles + Listes'!N$7,IF($B9='[1]Modèles + Listes'!$B$8,'[1]Modèles + Listes'!N$8,IF($B9='[1]Modèles + Listes'!$B$9,'[1]Modèles + Listes'!N$9,IF($B9='[1]Modèles + Listes'!$B$10,'[1]Modèles + Listes'!N$10,IF($B9='[1]Modèles + Listes'!$B$11,'[1]Modèles + Listes'!N$11,IF($B9='[1]Modèles + Listes'!$B$12,'[1]Modèles + Listes'!N$12,IF($B9='[1]Modèles + Listes'!$B$13,'[1]Modèles + Listes'!N$13,IF($B9='[1]Modèles + Listes'!$B$14,'[1]Modèles + Listes'!N$14,IF($B9='[1]Modèles + Listes'!$B$15,'[1]Modèles + Listes'!N$15,IF($B9='[1]Modèles + Listes'!$B$16,'[1]Modèles + Listes'!N$16,IF($B9='[1]Modèles + Listes'!$B$17,'[1]Modèles + Listes'!N$17,IF($B9='[1]Modèles + Listes'!$B$18,'[1]Modèles + Listes'!N$18,IF($B9='[1]Modèles + Listes'!$B$19,'[1]Modèles + Listes'!N$19,IF($B9='[1]Modèles + Listes'!$B$20,'[1]Modèles + Listes'!N$20,ERREUR))))))))))))))))</f>
        <v>1</v>
      </c>
      <c r="Z9" s="28">
        <f>IF($B9='[1]Modèles + Listes'!$B$5,'[1]Modèles + Listes'!O$5,IF($B9='[1]Modèles + Listes'!$B$6,'[1]Modèles + Listes'!O$6,IF($B9='[1]Modèles + Listes'!$B$7,'[1]Modèles + Listes'!O$7,IF($B9='[1]Modèles + Listes'!$B$8,'[1]Modèles + Listes'!O$8,IF($B9='[1]Modèles + Listes'!$B$9,'[1]Modèles + Listes'!O$9,IF($B9='[1]Modèles + Listes'!$B$10,'[1]Modèles + Listes'!O$10,IF($B9='[1]Modèles + Listes'!$B$11,'[1]Modèles + Listes'!O$11,IF($B9='[1]Modèles + Listes'!$B$12,'[1]Modèles + Listes'!O$12,IF($B9='[1]Modèles + Listes'!$B$13,'[1]Modèles + Listes'!O$13,IF($B9='[1]Modèles + Listes'!$B$14,'[1]Modèles + Listes'!O$14,IF($B9='[1]Modèles + Listes'!$B$15,'[1]Modèles + Listes'!O$15,IF($B9='[1]Modèles + Listes'!$B$16,'[1]Modèles + Listes'!O$16,IF($B9='[1]Modèles + Listes'!$B$17,'[1]Modèles + Listes'!O$17,IF($B9='[1]Modèles + Listes'!$B$18,'[1]Modèles + Listes'!O$18,IF($B9='[1]Modèles + Listes'!$B$19,'[1]Modèles + Listes'!O$19,IF($B9='[1]Modèles + Listes'!$B$20,'[1]Modèles + Listes'!O$20,ERREUR))))))))))))))))</f>
        <v>12</v>
      </c>
      <c r="AA9" s="28">
        <f>IF($B9='[1]Modèles + Listes'!$B$5,'[1]Modèles + Listes'!P$5,IF($B9='[1]Modèles + Listes'!$B$6,'[1]Modèles + Listes'!P$6,IF($B9='[1]Modèles + Listes'!$B$7,'[1]Modèles + Listes'!P$7,IF($B9='[1]Modèles + Listes'!$B$8,'[1]Modèles + Listes'!P$8,IF($B9='[1]Modèles + Listes'!$B$9,'[1]Modèles + Listes'!P$9,IF($B9='[1]Modèles + Listes'!$B$10,'[1]Modèles + Listes'!P$10,IF($B9='[1]Modèles + Listes'!$B$11,'[1]Modèles + Listes'!P$11,IF($B9='[1]Modèles + Listes'!$B$12,'[1]Modèles + Listes'!P$12,IF($B9='[1]Modèles + Listes'!$B$13,'[1]Modèles + Listes'!P$13,IF($B9='[1]Modèles + Listes'!$B$14,'[1]Modèles + Listes'!P$14,IF($B9='[1]Modèles + Listes'!$B$15,'[1]Modèles + Listes'!P$15,IF($B9='[1]Modèles + Listes'!$B$16,'[1]Modèles + Listes'!P$16,IF($B9='[1]Modèles + Listes'!$B$17,'[1]Modèles + Listes'!P$17,IF($B9='[1]Modèles + Listes'!$B$18,'[1]Modèles + Listes'!P$18,IF($B9='[1]Modèles + Listes'!$B$19,'[1]Modèles + Listes'!P$19,IF($B9='[1]Modèles + Listes'!$B$20,'[1]Modèles + Listes'!P$20,ERREUR))))))))))))))))</f>
        <v>1</v>
      </c>
      <c r="AB9" s="28">
        <f>IF($B9='[1]Modèles + Listes'!$B$5,'[1]Modèles + Listes'!Q$5,IF($B9='[1]Modèles + Listes'!$B$6,'[1]Modèles + Listes'!Q$6,IF($B9='[1]Modèles + Listes'!$B$7,'[1]Modèles + Listes'!Q$7,IF($B9='[1]Modèles + Listes'!$B$8,'[1]Modèles + Listes'!Q$8,IF($B9='[1]Modèles + Listes'!$B$9,'[1]Modèles + Listes'!Q$9,IF($B9='[1]Modèles + Listes'!$B$10,'[1]Modèles + Listes'!Q$10,IF($B9='[1]Modèles + Listes'!$B$11,'[1]Modèles + Listes'!Q$11,IF($B9='[1]Modèles + Listes'!$B$12,'[1]Modèles + Listes'!Q$12,IF($B9='[1]Modèles + Listes'!$B$13,'[1]Modèles + Listes'!Q$13,IF($B9='[1]Modèles + Listes'!$B$14,'[1]Modèles + Listes'!Q$14,IF($B9='[1]Modèles + Listes'!$B$15,'[1]Modèles + Listes'!Q$15,IF($B9='[1]Modèles + Listes'!$B$16,'[1]Modèles + Listes'!Q$16,IF($B9='[1]Modèles + Listes'!$B$17,'[1]Modèles + Listes'!Q$17,IF($B9='[1]Modèles + Listes'!$B$18,'[1]Modèles + Listes'!Q$18,IF($B9='[1]Modèles + Listes'!$B$19,'[1]Modèles + Listes'!Q$19,IF($B9='[1]Modèles + Listes'!$B$20,'[1]Modèles + Listes'!Q$20,ERREUR))))))))))))))))</f>
        <v>9</v>
      </c>
      <c r="AC9" s="28">
        <f>IF($B9='[1]Modèles + Listes'!$B$5,'[1]Modèles + Listes'!R$5,IF($B9='[1]Modèles + Listes'!$B$6,'[1]Modèles + Listes'!R$6,IF($B9='[1]Modèles + Listes'!$B$7,'[1]Modèles + Listes'!R$7,IF($B9='[1]Modèles + Listes'!$B$8,'[1]Modèles + Listes'!R$8,IF($B9='[1]Modèles + Listes'!$B$9,'[1]Modèles + Listes'!R$9,IF($B9='[1]Modèles + Listes'!$B$10,'[1]Modèles + Listes'!R$10,IF($B9='[1]Modèles + Listes'!$B$11,'[1]Modèles + Listes'!R$11,IF($B9='[1]Modèles + Listes'!$B$12,'[1]Modèles + Listes'!R$12,IF($B9='[1]Modèles + Listes'!$B$13,'[1]Modèles + Listes'!R$13,IF($B9='[1]Modèles + Listes'!$B$14,'[1]Modèles + Listes'!R$14,IF($B9='[1]Modèles + Listes'!$B$15,'[1]Modèles + Listes'!R$15,IF($B9='[1]Modèles + Listes'!$B$16,'[1]Modèles + Listes'!R$16,IF($B9='[1]Modèles + Listes'!$B$17,'[1]Modèles + Listes'!R$17,IF($B9='[1]Modèles + Listes'!$B$18,'[1]Modèles + Listes'!R$18,IF($B9='[1]Modèles + Listes'!$B$19,'[1]Modèles + Listes'!R$19,IF($B9='[1]Modèles + Listes'!$B$20,'[1]Modèles + Listes'!R$20,ERREUR))))))))))))))))</f>
        <v>10</v>
      </c>
      <c r="AD9" s="28" t="str">
        <f>IF($B9='[1]Modèles + Listes'!$B$5,'[1]Modèles + Listes'!S$5,IF($B9='[1]Modèles + Listes'!$B$6,'[1]Modèles + Listes'!S$6,IF($B9='[1]Modèles + Listes'!$B$7,'[1]Modèles + Listes'!S$7,IF($B9='[1]Modèles + Listes'!$B$8,'[1]Modèles + Listes'!S$8,IF($B9='[1]Modèles + Listes'!$B$9,'[1]Modèles + Listes'!S$9,IF($B9='[1]Modèles + Listes'!$B$10,'[1]Modèles + Listes'!S$10,IF($B9='[1]Modèles + Listes'!$B$11,'[1]Modèles + Listes'!S$11,IF($B9='[1]Modèles + Listes'!$B$12,'[1]Modèles + Listes'!S$12,IF($B9='[1]Modèles + Listes'!$B$13,'[1]Modèles + Listes'!S$13,IF($B9='[1]Modèles + Listes'!$B$14,'[1]Modèles + Listes'!S$14,IF($B9='[1]Modèles + Listes'!$B$15,'[1]Modèles + Listes'!S$15,IF($B9='[1]Modèles + Listes'!$B$16,'[1]Modèles + Listes'!S$16,IF($B9='[1]Modèles + Listes'!$B$17,'[1]Modèles + Listes'!S$17,IF($B9='[1]Modèles + Listes'!$B$18,'[1]Modèles + Listes'!S$18,IF($B9='[1]Modèles + Listes'!$B$19,'[1]Modèles + Listes'!S$19,IF($B9='[1]Modèles + Listes'!$B$20,'[1]Modèles + Listes'!S$20,ERREUR))))))))))))))))</f>
        <v>XX</v>
      </c>
      <c r="AE9" s="28">
        <f>+VLOOKUP($C9,[1]BOM!$M:$CA,36,FALSE)</f>
        <v>1</v>
      </c>
      <c r="AF9" s="28">
        <f>IF($B9='[1]Modèles + Listes'!$B$5,'[1]Modèles + Listes'!T$5,IF($B9='[1]Modèles + Listes'!$B$6,'[1]Modèles + Listes'!T$6,IF($B9='[1]Modèles + Listes'!$B$7,'[1]Modèles + Listes'!T$7,IF($B9='[1]Modèles + Listes'!$B$8,'[1]Modèles + Listes'!T$8,IF($B9='[1]Modèles + Listes'!$B$9,'[1]Modèles + Listes'!T$9,IF($B9='[1]Modèles + Listes'!$B$10,'[1]Modèles + Listes'!T$10,IF($B9='[1]Modèles + Listes'!$B$11,'[1]Modèles + Listes'!T$11,IF($B9='[1]Modèles + Listes'!$B$12,'[1]Modèles + Listes'!T$12,IF($B9='[1]Modèles + Listes'!$B$13,'[1]Modèles + Listes'!T$13,IF($B9='[1]Modèles + Listes'!$B$14,'[1]Modèles + Listes'!T$14,IF($B9='[1]Modèles + Listes'!$B$15,'[1]Modèles + Listes'!T$15,IF($B9='[1]Modèles + Listes'!$B$16,'[1]Modèles + Listes'!T$16,IF($B9='[1]Modèles + Listes'!$B$17,'[1]Modèles + Listes'!T$17,IF($B9='[1]Modèles + Listes'!$B$18,'[1]Modèles + Listes'!T$18,IF($B9='[1]Modèles + Listes'!$B$19,'[1]Modèles + Listes'!T$19,IF($B9='[1]Modèles + Listes'!$B$20,'[1]Modèles + Listes'!T$20,ERREUR))))))))))))))))</f>
        <v>12</v>
      </c>
      <c r="AG9" s="28" t="str">
        <f>IF($B9='[1]Modèles + Listes'!$B$5,'[1]Modèles + Listes'!U$5,IF($B9='[1]Modèles + Listes'!$B$6,'[1]Modèles + Listes'!U$6,IF($B9='[1]Modèles + Listes'!$B$7,'[1]Modèles + Listes'!U$7,IF($B9='[1]Modèles + Listes'!$B$8,'[1]Modèles + Listes'!U$8,IF($B9='[1]Modèles + Listes'!$B$9,'[1]Modèles + Listes'!U$9,IF($B9='[1]Modèles + Listes'!$B$10,'[1]Modèles + Listes'!U$10,IF($B9='[1]Modèles + Listes'!$B$11,'[1]Modèles + Listes'!U$11,IF($B9='[1]Modèles + Listes'!$B$12,'[1]Modèles + Listes'!U$12,IF($B9='[1]Modèles + Listes'!$B$13,'[1]Modèles + Listes'!U$13,IF($B9='[1]Modèles + Listes'!$B$14,'[1]Modèles + Listes'!U$14,IF($B9='[1]Modèles + Listes'!$B$15,'[1]Modèles + Listes'!U$15,IF($B9='[1]Modèles + Listes'!$B$16,'[1]Modèles + Listes'!U$16,IF($B9='[1]Modèles + Listes'!$B$17,'[1]Modèles + Listes'!U$17,IF($B9='[1]Modèles + Listes'!$B$18,'[1]Modèles + Listes'!U$18,IF($B9='[1]Modèles + Listes'!$B$19,'[1]Modèles + Listes'!U$19,IF($B9='[1]Modèles + Listes'!$B$20,'[1]Modèles + Listes'!U$20,ERREUR))))))))))))))))</f>
        <v>?</v>
      </c>
      <c r="AH9" s="28">
        <f>IF($B9='[1]Modèles + Listes'!$B$5,'[1]Modèles + Listes'!V$5,IF($B9='[1]Modèles + Listes'!$B$6,'[1]Modèles + Listes'!V$6,IF($B9='[1]Modèles + Listes'!$B$7,'[1]Modèles + Listes'!V$7,IF($B9='[1]Modèles + Listes'!$B$8,'[1]Modèles + Listes'!V$8,IF($B9='[1]Modèles + Listes'!$B$9,'[1]Modèles + Listes'!V$9,IF($B9='[1]Modèles + Listes'!$B$10,'[1]Modèles + Listes'!V$10,IF($B9='[1]Modèles + Listes'!$B$11,'[1]Modèles + Listes'!V$11,IF($B9='[1]Modèles + Listes'!$B$12,'[1]Modèles + Listes'!V$12,IF($B9='[1]Modèles + Listes'!$B$13,'[1]Modèles + Listes'!V$13,IF($B9='[1]Modèles + Listes'!$B$14,'[1]Modèles + Listes'!V$14,IF($B9='[1]Modèles + Listes'!$B$15,'[1]Modèles + Listes'!V$15,IF($B9='[1]Modèles + Listes'!$B$16,'[1]Modèles + Listes'!V$16,IF($B9='[1]Modèles + Listes'!$B$17,'[1]Modèles + Listes'!V$17,IF($B9='[1]Modèles + Listes'!$B$18,'[1]Modèles + Listes'!V$18,IF($B9='[1]Modèles + Listes'!$B$19,'[1]Modèles + Listes'!V$19,IF($B9='[1]Modèles + Listes'!$B$20,'[1]Modèles + Listes'!V$20,ERREUR))))))))))))))))</f>
        <v>4</v>
      </c>
      <c r="AI9" s="28">
        <f>IF($B9='[1]Modèles + Listes'!$B$5,'[1]Modèles + Listes'!W$5,IF($B9='[1]Modèles + Listes'!$B$6,'[1]Modèles + Listes'!W$6,IF($B9='[1]Modèles + Listes'!$B$7,'[1]Modèles + Listes'!W$7,IF($B9='[1]Modèles + Listes'!$B$8,'[1]Modèles + Listes'!W$8,IF($B9='[1]Modèles + Listes'!$B$9,'[1]Modèles + Listes'!W$9,IF($B9='[1]Modèles + Listes'!$B$10,'[1]Modèles + Listes'!W$10,IF($B9='[1]Modèles + Listes'!$B$11,'[1]Modèles + Listes'!W$11,IF($B9='[1]Modèles + Listes'!$B$12,'[1]Modèles + Listes'!W$12,IF($B9='[1]Modèles + Listes'!$B$13,'[1]Modèles + Listes'!W$13,IF($B9='[1]Modèles + Listes'!$B$14,'[1]Modèles + Listes'!W$14,IF($B9='[1]Modèles + Listes'!$B$15,'[1]Modèles + Listes'!W$15,IF($B9='[1]Modèles + Listes'!$B$16,'[1]Modèles + Listes'!W$16,IF($B9='[1]Modèles + Listes'!$B$17,'[1]Modèles + Listes'!W$17,IF($B9='[1]Modèles + Listes'!$B$18,'[1]Modèles + Listes'!W$18,IF($B9='[1]Modèles + Listes'!$B$19,'[1]Modèles + Listes'!W$19,IF($B9='[1]Modèles + Listes'!$B$20,'[1]Modèles + Listes'!W$20,ERREUR))))))))))))))))</f>
        <v>6</v>
      </c>
      <c r="AJ9"/>
      <c r="AK9"/>
      <c r="AL9"/>
    </row>
    <row r="10" spans="1:39" s="27" customFormat="1" x14ac:dyDescent="0.25">
      <c r="A10"/>
      <c r="B10" s="28" t="str">
        <f>+VLOOKUP($C10,[1]BOM!$M:$CA,29,FALSE)</f>
        <v>MODEL02P</v>
      </c>
      <c r="C10">
        <v>82435108</v>
      </c>
      <c r="D10" s="28" t="str">
        <f>+VLOOKUP($C10,[1]BOM!$M:$CA,3,FALSE)</f>
        <v>DESSUS INT CAISSE MDPX</v>
      </c>
      <c r="E10" s="28" t="str">
        <f t="shared" si="1"/>
        <v>2435108</v>
      </c>
      <c r="F10" s="28" t="str">
        <f>IF($B10='[1]Modèles + Listes'!$B$5,'[1]Modèles + Listes'!D$5,IF($B10='[1]Modèles + Listes'!$B$6,'[1]Modèles + Listes'!D$6,IF($B10='[1]Modèles + Listes'!$B$7,'[1]Modèles + Listes'!D$7,IF($B10='[1]Modèles + Listes'!$B$8,'[1]Modèles + Listes'!D$8,IF($B10='[1]Modèles + Listes'!$B$9,'[1]Modèles + Listes'!D$9,IF($B10='[1]Modèles + Listes'!$B$10,'[1]Modèles + Listes'!D$10,IF($B10='[1]Modèles + Listes'!$B$11,'[1]Modèles + Listes'!D$11,IF($B10='[1]Modèles + Listes'!$B$12,'[1]Modèles + Listes'!D$12,IF($B10='[1]Modèles + Listes'!$B$13,'[1]Modèles + Listes'!D$13,IF($B10='[1]Modèles + Listes'!$B$14,'[1]Modèles + Listes'!D$14,IF($B10='[1]Modèles + Listes'!$B$15,'[1]Modèles + Listes'!D$15,IF($B10='[1]Modèles + Listes'!$B$16,'[1]Modèles + Listes'!D$16,IF($B10='[1]Modèles + Listes'!$B$17,'[1]Modèles + Listes'!D$17,IF($B10='[1]Modèles + Listes'!$B$18,'[1]Modèles + Listes'!D$18,IF($B10='[1]Modèles + Listes'!$B$19,'[1]Modèles + Listes'!D$19,IF($B10='[1]Modèles + Listes'!$B$20,'[1]Modèles + Listes'!D$20,ERREUR))))))))))))))))</f>
        <v>PP</v>
      </c>
      <c r="G10" s="28">
        <f>[1]BOM!$AQ$4</f>
        <v>1510</v>
      </c>
      <c r="H10" s="28" t="str">
        <f>[1]BOM!$AQ$5</f>
        <v>04090</v>
      </c>
      <c r="I10" s="28">
        <f>IF($B10='[1]Modèles + Listes'!$B$5,'[1]Modèles + Listes'!E$5,IF($B10='[1]Modèles + Listes'!$B$6,'[1]Modèles + Listes'!E$6,IF($B10='[1]Modèles + Listes'!$B$7,'[1]Modèles + Listes'!E$7,IF($B10='[1]Modèles + Listes'!$B$8,'[1]Modèles + Listes'!E$8,IF($B10='[1]Modèles + Listes'!$B$9,'[1]Modèles + Listes'!E$9,IF($B10='[1]Modèles + Listes'!$B$10,'[1]Modèles + Listes'!E$10,IF($B10='[1]Modèles + Listes'!$B$11,'[1]Modèles + Listes'!E$11,IF($B10='[1]Modèles + Listes'!$B$12,'[1]Modèles + Listes'!E$12,IF($B10='[1]Modèles + Listes'!$B$13,'[1]Modèles + Listes'!E$13,IF($B10='[1]Modèles + Listes'!$B$14,'[1]Modèles + Listes'!E$14,IF($B10='[1]Modèles + Listes'!$B$15,'[1]Modèles + Listes'!E$15,IF($B10='[1]Modèles + Listes'!$B$16,'[1]Modèles + Listes'!E$16,IF($B10='[1]Modèles + Listes'!$B$17,'[1]Modèles + Listes'!E$17,IF($B10='[1]Modèles + Listes'!$B$18,'[1]Modèles + Listes'!E$18,IF($B10='[1]Modèles + Listes'!$B$19,'[1]Modèles + Listes'!E$19,IF($B10='[1]Modèles + Listes'!$B$20,'[1]Modèles + Listes'!E$20,ERREUR))))))))))))))))</f>
        <v>1</v>
      </c>
      <c r="J10" s="28" t="str">
        <f>+VLOOKUP($C10,[1]BOM!$M:$CA,30,FALSE)</f>
        <v>PI</v>
      </c>
      <c r="K10" s="28" t="str">
        <f>+[1]BOM!$AQ$3</f>
        <v>SALPETIER</v>
      </c>
      <c r="L10" s="28">
        <f>IF($B10='[1]Modèles + Listes'!$B$5,'[1]Modèles + Listes'!F$5,IF($B10='[1]Modèles + Listes'!$B$6,'[1]Modèles + Listes'!F$6,IF($B10='[1]Modèles + Listes'!$B$7,'[1]Modèles + Listes'!F$7,IF($B10='[1]Modèles + Listes'!$B$8,'[1]Modèles + Listes'!F$8,IF($B10='[1]Modèles + Listes'!$B$9,'[1]Modèles + Listes'!F$9,IF($B10='[1]Modèles + Listes'!$B$10,'[1]Modèles + Listes'!F$10,IF($B10='[1]Modèles + Listes'!$B$11,'[1]Modèles + Listes'!F$11,IF($B10='[1]Modèles + Listes'!$B$12,'[1]Modèles + Listes'!F$12,IF($B10='[1]Modèles + Listes'!$B$13,'[1]Modèles + Listes'!F$13,IF($B10='[1]Modèles + Listes'!$B$14,'[1]Modèles + Listes'!F$14,IF($B10='[1]Modèles + Listes'!$B$15,'[1]Modèles + Listes'!F$15,IF($B10='[1]Modèles + Listes'!$B$16,'[1]Modèles + Listes'!F$16,IF($B10='[1]Modèles + Listes'!$B$17,'[1]Modèles + Listes'!F$17,IF($B10='[1]Modèles + Listes'!$B$18,'[1]Modèles + Listes'!F$18,IF($B10='[1]Modèles + Listes'!$B$19,'[1]Modèles + Listes'!F$19,IF($B10='[1]Modèles + Listes'!$B$20,'[1]Modèles + Listes'!F$20,ERREUR))))))))))))))))</f>
        <v>1</v>
      </c>
      <c r="M10" s="28" t="str">
        <f>IF($B10='[1]Modèles + Listes'!$B$5,'[1]Modèles + Listes'!G$5,IF($B10='[1]Modèles + Listes'!$B$6,'[1]Modèles + Listes'!G$6,IF($B10='[1]Modèles + Listes'!$B$7,'[1]Modèles + Listes'!G$7,IF($B10='[1]Modèles + Listes'!$B$8,'[1]Modèles + Listes'!G$8,IF($B10='[1]Modèles + Listes'!$B$9,'[1]Modèles + Listes'!G$9,IF($B10='[1]Modèles + Listes'!$B$10,'[1]Modèles + Listes'!G$10,IF($B10='[1]Modèles + Listes'!$B$11,'[1]Modèles + Listes'!G$11,IF($B10='[1]Modèles + Listes'!$B$12,'[1]Modèles + Listes'!G$12,IF($B10='[1]Modèles + Listes'!$B$13,'[1]Modèles + Listes'!G$13,IF($B10='[1]Modèles + Listes'!$B$14,'[1]Modèles + Listes'!G$14,IF($B10='[1]Modèles + Listes'!$B$15,'[1]Modèles + Listes'!G$15,IF($B10='[1]Modèles + Listes'!$B$16,'[1]Modèles + Listes'!G$16,IF($B10='[1]Modèles + Listes'!$B$17,'[1]Modèles + Listes'!G$17,IF($B10='[1]Modèles + Listes'!$B$18,'[1]Modèles + Listes'!G$18,IF($B10='[1]Modèles + Listes'!$B$19,'[1]Modèles + Listes'!G$19,IF($B10='[1]Modèles + Listes'!$B$20,'[1]Modèles + Listes'!G$20,ERREUR))))))))))))))))</f>
        <v>FAB</v>
      </c>
      <c r="N10" s="28">
        <f>IF($B10='[1]Modèles + Listes'!$B$5,'[1]Modèles + Listes'!H$5,IF($B10='[1]Modèles + Listes'!$B$6,'[1]Modèles + Listes'!H$6,IF($B10='[1]Modèles + Listes'!$B$7,'[1]Modèles + Listes'!H$7,IF($B10='[1]Modèles + Listes'!$B$8,'[1]Modèles + Listes'!H$8,IF($B10='[1]Modèles + Listes'!$B$9,'[1]Modèles + Listes'!H$9,IF($B10='[1]Modèles + Listes'!$B$10,'[1]Modèles + Listes'!H$10,IF($B10='[1]Modèles + Listes'!$B$11,'[1]Modèles + Listes'!H$11,IF($B10='[1]Modèles + Listes'!$B$12,'[1]Modèles + Listes'!H$12,IF($B10='[1]Modèles + Listes'!$B$13,'[1]Modèles + Listes'!H$13,IF($B10='[1]Modèles + Listes'!$B$14,'[1]Modèles + Listes'!H$14,IF($B10='[1]Modèles + Listes'!$B$15,'[1]Modèles + Listes'!H$15,IF($B10='[1]Modèles + Listes'!$B$16,'[1]Modèles + Listes'!H$16,IF($B10='[1]Modèles + Listes'!$B$17,'[1]Modèles + Listes'!H$17,IF($B10='[1]Modèles + Listes'!$B$18,'[1]Modèles + Listes'!H$18,IF($B10='[1]Modèles + Listes'!$B$19,'[1]Modèles + Listes'!H$19,IF($B10='[1]Modèles + Listes'!$B$20,'[1]Modèles + Listes'!H$20,ERREUR))))))))))))))))</f>
        <v>0</v>
      </c>
      <c r="O10" s="28">
        <f>IF($B10='[1]Modèles + Listes'!$B$5,'[1]Modèles + Listes'!I$5,IF($B10='[1]Modèles + Listes'!$B$6,'[1]Modèles + Listes'!I$6,IF($B10='[1]Modèles + Listes'!$B$7,'[1]Modèles + Listes'!I$7,IF($B10='[1]Modèles + Listes'!$B$8,'[1]Modèles + Listes'!I$8,IF($B10='[1]Modèles + Listes'!$B$9,'[1]Modèles + Listes'!I$9,IF($B10='[1]Modèles + Listes'!$B$10,'[1]Modèles + Listes'!I$10,IF($B10='[1]Modèles + Listes'!$B$11,'[1]Modèles + Listes'!I$11,IF($B10='[1]Modèles + Listes'!$B$12,'[1]Modèles + Listes'!I$12,IF($B10='[1]Modèles + Listes'!$B$13,'[1]Modèles + Listes'!I$13,IF($B10='[1]Modèles + Listes'!$B$14,'[1]Modèles + Listes'!I$14,IF($B10='[1]Modèles + Listes'!$B$15,'[1]Modèles + Listes'!I$15,IF($B10='[1]Modèles + Listes'!$B$16,'[1]Modèles + Listes'!I$16,IF($B10='[1]Modèles + Listes'!$B$17,'[1]Modèles + Listes'!I$17,IF($B10='[1]Modèles + Listes'!$B$18,'[1]Modèles + Listes'!I$18,IF($B10='[1]Modèles + Listes'!$B$19,'[1]Modèles + Listes'!I$19,IF($B10='[1]Modèles + Listes'!$B$20,'[1]Modèles + Listes'!I$20,ERREUR))))))))))))))))</f>
        <v>0</v>
      </c>
      <c r="P10" s="28" t="str">
        <f>+VLOOKUP($C10,[1]BOM!$M:$CA,30,FALSE)</f>
        <v>PI</v>
      </c>
      <c r="Q10" s="28">
        <f>+VLOOKUP($C10,[1]BOM!$M:$CA,31,FALSE)</f>
        <v>0</v>
      </c>
      <c r="R10" s="28">
        <f>IF($B10='[1]Modèles + Listes'!$B$5,'[1]Modèles + Listes'!J$5,IF($B10='[1]Modèles + Listes'!$B$6,'[1]Modèles + Listes'!J$6,IF($B10='[1]Modèles + Listes'!$B$7,'[1]Modèles + Listes'!J$7,IF($B10='[1]Modèles + Listes'!$B$8,'[1]Modèles + Listes'!J$8,IF($B10='[1]Modèles + Listes'!$B$9,'[1]Modèles + Listes'!J$9,IF($B10='[1]Modèles + Listes'!$B$10,'[1]Modèles + Listes'!J$10,IF($B10='[1]Modèles + Listes'!$B$11,'[1]Modèles + Listes'!J$11,IF($B10='[1]Modèles + Listes'!$B$12,'[1]Modèles + Listes'!J$12,IF($B10='[1]Modèles + Listes'!$B$13,'[1]Modèles + Listes'!J$13,IF($B10='[1]Modèles + Listes'!$B$14,'[1]Modèles + Listes'!J$14,IF($B10='[1]Modèles + Listes'!$B$15,'[1]Modèles + Listes'!J$15,IF($B10='[1]Modèles + Listes'!$B$16,'[1]Modèles + Listes'!J$16,IF($B10='[1]Modèles + Listes'!$B$17,'[1]Modèles + Listes'!J$17,IF($B10='[1]Modèles + Listes'!$B$18,'[1]Modèles + Listes'!J$18,IF($B10='[1]Modèles + Listes'!$B$19,'[1]Modèles + Listes'!J$19,IF($B10='[1]Modèles + Listes'!$B$20,'[1]Modèles + Listes'!J$20,ERREUR))))))))))))))))</f>
        <v>0</v>
      </c>
      <c r="S10" s="28">
        <f>IF($B10='[1]Modèles + Listes'!$B$5,'[1]Modèles + Listes'!K$5,IF($B10='[1]Modèles + Listes'!$B$6,'[1]Modèles + Listes'!K$6,IF($B10='[1]Modèles + Listes'!$B$7,'[1]Modèles + Listes'!K$7,IF($B10='[1]Modèles + Listes'!$B$8,'[1]Modèles + Listes'!K$8,IF($B10='[1]Modèles + Listes'!$B$9,'[1]Modèles + Listes'!K$9,IF($B10='[1]Modèles + Listes'!$B$10,'[1]Modèles + Listes'!K$10,IF($B10='[1]Modèles + Listes'!$B$11,'[1]Modèles + Listes'!K$11,IF($B10='[1]Modèles + Listes'!$B$12,'[1]Modèles + Listes'!K$12,IF($B10='[1]Modèles + Listes'!$B$13,'[1]Modèles + Listes'!K$13,IF($B10='[1]Modèles + Listes'!$B$14,'[1]Modèles + Listes'!K$14,IF($B10='[1]Modèles + Listes'!$B$15,'[1]Modèles + Listes'!K$15,IF($B10='[1]Modèles + Listes'!$B$16,'[1]Modèles + Listes'!K$16,IF($B10='[1]Modèles + Listes'!$B$17,'[1]Modèles + Listes'!K$17,IF($B10='[1]Modèles + Listes'!$B$18,'[1]Modèles + Listes'!K$18,IF($B10='[1]Modèles + Listes'!$B$19,'[1]Modèles + Listes'!K$19,IF($B10='[1]Modèles + Listes'!$B$20,'[1]Modèles + Listes'!K$20,ERREUR))))))))))))))))</f>
        <v>0</v>
      </c>
      <c r="T10" s="28">
        <f>IF($U10="O",VLOOKUP($C10,[1]BOM!$M:$CA,33,FALSE),0)</f>
        <v>0</v>
      </c>
      <c r="U10" s="28" t="str">
        <f>+VLOOKUP($C10,[1]BOM!$M:$CA,34,FALSE)</f>
        <v>N</v>
      </c>
      <c r="V10" s="28">
        <f>IF($U10="O",VLOOKUP($C10,[1]BOM!$M:$CA,35,FALSE),0)</f>
        <v>0</v>
      </c>
      <c r="W10" s="28">
        <f>IF($B10='[1]Modèles + Listes'!$B$5,'[1]Modèles + Listes'!L$5,IF($B10='[1]Modèles + Listes'!$B$6,'[1]Modèles + Listes'!L$6,IF($B10='[1]Modèles + Listes'!$B$7,'[1]Modèles + Listes'!L$7,IF($B10='[1]Modèles + Listes'!$B$8,'[1]Modèles + Listes'!L$8,IF($B10='[1]Modèles + Listes'!$B$9,'[1]Modèles + Listes'!L$9,IF($B10='[1]Modèles + Listes'!$B$10,'[1]Modèles + Listes'!L$10,IF($B10='[1]Modèles + Listes'!$B$11,'[1]Modèles + Listes'!L$11,IF($B10='[1]Modèles + Listes'!$B$12,'[1]Modèles + Listes'!L$12,IF($B10='[1]Modèles + Listes'!$B$13,'[1]Modèles + Listes'!L$13,IF($B10='[1]Modèles + Listes'!$B$14,'[1]Modèles + Listes'!L$14,IF($B10='[1]Modèles + Listes'!$B$15,'[1]Modèles + Listes'!L$15,IF($B10='[1]Modèles + Listes'!$B$16,'[1]Modèles + Listes'!L$16,IF($B10='[1]Modèles + Listes'!$B$17,'[1]Modèles + Listes'!L$17,IF($B10='[1]Modèles + Listes'!$B$18,'[1]Modèles + Listes'!L$18,IF($B10='[1]Modèles + Listes'!$B$19,'[1]Modèles + Listes'!L$19,IF($B10='[1]Modèles + Listes'!$B$20,'[1]Modèles + Listes'!L$20,ERREUR))))))))))))))))</f>
        <v>1</v>
      </c>
      <c r="X10" s="28">
        <f>IF($B10='[1]Modèles + Listes'!$B$5,'[1]Modèles + Listes'!M$5,IF($B10='[1]Modèles + Listes'!$B$6,'[1]Modèles + Listes'!M$6,IF($B10='[1]Modèles + Listes'!$B$7,'[1]Modèles + Listes'!M$7,IF($B10='[1]Modèles + Listes'!$B$8,'[1]Modèles + Listes'!M$8,IF($B10='[1]Modèles + Listes'!$B$9,'[1]Modèles + Listes'!M$9,IF($B10='[1]Modèles + Listes'!$B$10,'[1]Modèles + Listes'!M$10,IF($B10='[1]Modèles + Listes'!$B$11,'[1]Modèles + Listes'!M$11,IF($B10='[1]Modèles + Listes'!$B$12,'[1]Modèles + Listes'!M$12,IF($B10='[1]Modèles + Listes'!$B$13,'[1]Modèles + Listes'!M$13,IF($B10='[1]Modèles + Listes'!$B$14,'[1]Modèles + Listes'!M$14,IF($B10='[1]Modèles + Listes'!$B$15,'[1]Modèles + Listes'!M$15,IF($B10='[1]Modèles + Listes'!$B$16,'[1]Modèles + Listes'!M$16,IF($B10='[1]Modèles + Listes'!$B$17,'[1]Modèles + Listes'!M$17,IF($B10='[1]Modèles + Listes'!$B$18,'[1]Modèles + Listes'!M$18,IF($B10='[1]Modèles + Listes'!$B$19,'[1]Modèles + Listes'!M$19,IF($B10='[1]Modèles + Listes'!$B$20,'[1]Modèles + Listes'!M$20,ERREUR))))))))))))))))</f>
        <v>1</v>
      </c>
      <c r="Y10" s="28">
        <f>IF($B10='[1]Modèles + Listes'!$B$5,'[1]Modèles + Listes'!N$5,IF($B10='[1]Modèles + Listes'!$B$6,'[1]Modèles + Listes'!N$6,IF($B10='[1]Modèles + Listes'!$B$7,'[1]Modèles + Listes'!N$7,IF($B10='[1]Modèles + Listes'!$B$8,'[1]Modèles + Listes'!N$8,IF($B10='[1]Modèles + Listes'!$B$9,'[1]Modèles + Listes'!N$9,IF($B10='[1]Modèles + Listes'!$B$10,'[1]Modèles + Listes'!N$10,IF($B10='[1]Modèles + Listes'!$B$11,'[1]Modèles + Listes'!N$11,IF($B10='[1]Modèles + Listes'!$B$12,'[1]Modèles + Listes'!N$12,IF($B10='[1]Modèles + Listes'!$B$13,'[1]Modèles + Listes'!N$13,IF($B10='[1]Modèles + Listes'!$B$14,'[1]Modèles + Listes'!N$14,IF($B10='[1]Modèles + Listes'!$B$15,'[1]Modèles + Listes'!N$15,IF($B10='[1]Modèles + Listes'!$B$16,'[1]Modèles + Listes'!N$16,IF($B10='[1]Modèles + Listes'!$B$17,'[1]Modèles + Listes'!N$17,IF($B10='[1]Modèles + Listes'!$B$18,'[1]Modèles + Listes'!N$18,IF($B10='[1]Modèles + Listes'!$B$19,'[1]Modèles + Listes'!N$19,IF($B10='[1]Modèles + Listes'!$B$20,'[1]Modèles + Listes'!N$20,ERREUR))))))))))))))))</f>
        <v>1</v>
      </c>
      <c r="Z10" s="28">
        <f>IF($B10='[1]Modèles + Listes'!$B$5,'[1]Modèles + Listes'!O$5,IF($B10='[1]Modèles + Listes'!$B$6,'[1]Modèles + Listes'!O$6,IF($B10='[1]Modèles + Listes'!$B$7,'[1]Modèles + Listes'!O$7,IF($B10='[1]Modèles + Listes'!$B$8,'[1]Modèles + Listes'!O$8,IF($B10='[1]Modèles + Listes'!$B$9,'[1]Modèles + Listes'!O$9,IF($B10='[1]Modèles + Listes'!$B$10,'[1]Modèles + Listes'!O$10,IF($B10='[1]Modèles + Listes'!$B$11,'[1]Modèles + Listes'!O$11,IF($B10='[1]Modèles + Listes'!$B$12,'[1]Modèles + Listes'!O$12,IF($B10='[1]Modèles + Listes'!$B$13,'[1]Modèles + Listes'!O$13,IF($B10='[1]Modèles + Listes'!$B$14,'[1]Modèles + Listes'!O$14,IF($B10='[1]Modèles + Listes'!$B$15,'[1]Modèles + Listes'!O$15,IF($B10='[1]Modèles + Listes'!$B$16,'[1]Modèles + Listes'!O$16,IF($B10='[1]Modèles + Listes'!$B$17,'[1]Modèles + Listes'!O$17,IF($B10='[1]Modèles + Listes'!$B$18,'[1]Modèles + Listes'!O$18,IF($B10='[1]Modèles + Listes'!$B$19,'[1]Modèles + Listes'!O$19,IF($B10='[1]Modèles + Listes'!$B$20,'[1]Modèles + Listes'!O$20,ERREUR))))))))))))))))</f>
        <v>12</v>
      </c>
      <c r="AA10" s="28">
        <f>IF($B10='[1]Modèles + Listes'!$B$5,'[1]Modèles + Listes'!P$5,IF($B10='[1]Modèles + Listes'!$B$6,'[1]Modèles + Listes'!P$6,IF($B10='[1]Modèles + Listes'!$B$7,'[1]Modèles + Listes'!P$7,IF($B10='[1]Modèles + Listes'!$B$8,'[1]Modèles + Listes'!P$8,IF($B10='[1]Modèles + Listes'!$B$9,'[1]Modèles + Listes'!P$9,IF($B10='[1]Modèles + Listes'!$B$10,'[1]Modèles + Listes'!P$10,IF($B10='[1]Modèles + Listes'!$B$11,'[1]Modèles + Listes'!P$11,IF($B10='[1]Modèles + Listes'!$B$12,'[1]Modèles + Listes'!P$12,IF($B10='[1]Modèles + Listes'!$B$13,'[1]Modèles + Listes'!P$13,IF($B10='[1]Modèles + Listes'!$B$14,'[1]Modèles + Listes'!P$14,IF($B10='[1]Modèles + Listes'!$B$15,'[1]Modèles + Listes'!P$15,IF($B10='[1]Modèles + Listes'!$B$16,'[1]Modèles + Listes'!P$16,IF($B10='[1]Modèles + Listes'!$B$17,'[1]Modèles + Listes'!P$17,IF($B10='[1]Modèles + Listes'!$B$18,'[1]Modèles + Listes'!P$18,IF($B10='[1]Modèles + Listes'!$B$19,'[1]Modèles + Listes'!P$19,IF($B10='[1]Modèles + Listes'!$B$20,'[1]Modèles + Listes'!P$20,ERREUR))))))))))))))))</f>
        <v>1</v>
      </c>
      <c r="AB10" s="28">
        <f>IF($B10='[1]Modèles + Listes'!$B$5,'[1]Modèles + Listes'!Q$5,IF($B10='[1]Modèles + Listes'!$B$6,'[1]Modèles + Listes'!Q$6,IF($B10='[1]Modèles + Listes'!$B$7,'[1]Modèles + Listes'!Q$7,IF($B10='[1]Modèles + Listes'!$B$8,'[1]Modèles + Listes'!Q$8,IF($B10='[1]Modèles + Listes'!$B$9,'[1]Modèles + Listes'!Q$9,IF($B10='[1]Modèles + Listes'!$B$10,'[1]Modèles + Listes'!Q$10,IF($B10='[1]Modèles + Listes'!$B$11,'[1]Modèles + Listes'!Q$11,IF($B10='[1]Modèles + Listes'!$B$12,'[1]Modèles + Listes'!Q$12,IF($B10='[1]Modèles + Listes'!$B$13,'[1]Modèles + Listes'!Q$13,IF($B10='[1]Modèles + Listes'!$B$14,'[1]Modèles + Listes'!Q$14,IF($B10='[1]Modèles + Listes'!$B$15,'[1]Modèles + Listes'!Q$15,IF($B10='[1]Modèles + Listes'!$B$16,'[1]Modèles + Listes'!Q$16,IF($B10='[1]Modèles + Listes'!$B$17,'[1]Modèles + Listes'!Q$17,IF($B10='[1]Modèles + Listes'!$B$18,'[1]Modèles + Listes'!Q$18,IF($B10='[1]Modèles + Listes'!$B$19,'[1]Modèles + Listes'!Q$19,IF($B10='[1]Modèles + Listes'!$B$20,'[1]Modèles + Listes'!Q$20,ERREUR))))))))))))))))</f>
        <v>9</v>
      </c>
      <c r="AC10" s="28">
        <f>IF($B10='[1]Modèles + Listes'!$B$5,'[1]Modèles + Listes'!R$5,IF($B10='[1]Modèles + Listes'!$B$6,'[1]Modèles + Listes'!R$6,IF($B10='[1]Modèles + Listes'!$B$7,'[1]Modèles + Listes'!R$7,IF($B10='[1]Modèles + Listes'!$B$8,'[1]Modèles + Listes'!R$8,IF($B10='[1]Modèles + Listes'!$B$9,'[1]Modèles + Listes'!R$9,IF($B10='[1]Modèles + Listes'!$B$10,'[1]Modèles + Listes'!R$10,IF($B10='[1]Modèles + Listes'!$B$11,'[1]Modèles + Listes'!R$11,IF($B10='[1]Modèles + Listes'!$B$12,'[1]Modèles + Listes'!R$12,IF($B10='[1]Modèles + Listes'!$B$13,'[1]Modèles + Listes'!R$13,IF($B10='[1]Modèles + Listes'!$B$14,'[1]Modèles + Listes'!R$14,IF($B10='[1]Modèles + Listes'!$B$15,'[1]Modèles + Listes'!R$15,IF($B10='[1]Modèles + Listes'!$B$16,'[1]Modèles + Listes'!R$16,IF($B10='[1]Modèles + Listes'!$B$17,'[1]Modèles + Listes'!R$17,IF($B10='[1]Modèles + Listes'!$B$18,'[1]Modèles + Listes'!R$18,IF($B10='[1]Modèles + Listes'!$B$19,'[1]Modèles + Listes'!R$19,IF($B10='[1]Modèles + Listes'!$B$20,'[1]Modèles + Listes'!R$20,ERREUR))))))))))))))))</f>
        <v>10</v>
      </c>
      <c r="AD10" s="28" t="str">
        <f>IF($B10='[1]Modèles + Listes'!$B$5,'[1]Modèles + Listes'!S$5,IF($B10='[1]Modèles + Listes'!$B$6,'[1]Modèles + Listes'!S$6,IF($B10='[1]Modèles + Listes'!$B$7,'[1]Modèles + Listes'!S$7,IF($B10='[1]Modèles + Listes'!$B$8,'[1]Modèles + Listes'!S$8,IF($B10='[1]Modèles + Listes'!$B$9,'[1]Modèles + Listes'!S$9,IF($B10='[1]Modèles + Listes'!$B$10,'[1]Modèles + Listes'!S$10,IF($B10='[1]Modèles + Listes'!$B$11,'[1]Modèles + Listes'!S$11,IF($B10='[1]Modèles + Listes'!$B$12,'[1]Modèles + Listes'!S$12,IF($B10='[1]Modèles + Listes'!$B$13,'[1]Modèles + Listes'!S$13,IF($B10='[1]Modèles + Listes'!$B$14,'[1]Modèles + Listes'!S$14,IF($B10='[1]Modèles + Listes'!$B$15,'[1]Modèles + Listes'!S$15,IF($B10='[1]Modèles + Listes'!$B$16,'[1]Modèles + Listes'!S$16,IF($B10='[1]Modèles + Listes'!$B$17,'[1]Modèles + Listes'!S$17,IF($B10='[1]Modèles + Listes'!$B$18,'[1]Modèles + Listes'!S$18,IF($B10='[1]Modèles + Listes'!$B$19,'[1]Modèles + Listes'!S$19,IF($B10='[1]Modèles + Listes'!$B$20,'[1]Modèles + Listes'!S$20,ERREUR))))))))))))))))</f>
        <v>XX</v>
      </c>
      <c r="AE10" s="28">
        <f>+VLOOKUP($C10,[1]BOM!$M:$CA,36,FALSE)</f>
        <v>1</v>
      </c>
      <c r="AF10" s="28">
        <f>IF($B10='[1]Modèles + Listes'!$B$5,'[1]Modèles + Listes'!T$5,IF($B10='[1]Modèles + Listes'!$B$6,'[1]Modèles + Listes'!T$6,IF($B10='[1]Modèles + Listes'!$B$7,'[1]Modèles + Listes'!T$7,IF($B10='[1]Modèles + Listes'!$B$8,'[1]Modèles + Listes'!T$8,IF($B10='[1]Modèles + Listes'!$B$9,'[1]Modèles + Listes'!T$9,IF($B10='[1]Modèles + Listes'!$B$10,'[1]Modèles + Listes'!T$10,IF($B10='[1]Modèles + Listes'!$B$11,'[1]Modèles + Listes'!T$11,IF($B10='[1]Modèles + Listes'!$B$12,'[1]Modèles + Listes'!T$12,IF($B10='[1]Modèles + Listes'!$B$13,'[1]Modèles + Listes'!T$13,IF($B10='[1]Modèles + Listes'!$B$14,'[1]Modèles + Listes'!T$14,IF($B10='[1]Modèles + Listes'!$B$15,'[1]Modèles + Listes'!T$15,IF($B10='[1]Modèles + Listes'!$B$16,'[1]Modèles + Listes'!T$16,IF($B10='[1]Modèles + Listes'!$B$17,'[1]Modèles + Listes'!T$17,IF($B10='[1]Modèles + Listes'!$B$18,'[1]Modèles + Listes'!T$18,IF($B10='[1]Modèles + Listes'!$B$19,'[1]Modèles + Listes'!T$19,IF($B10='[1]Modèles + Listes'!$B$20,'[1]Modèles + Listes'!T$20,ERREUR))))))))))))))))</f>
        <v>12</v>
      </c>
      <c r="AG10" s="28" t="str">
        <f>IF($B10='[1]Modèles + Listes'!$B$5,'[1]Modèles + Listes'!U$5,IF($B10='[1]Modèles + Listes'!$B$6,'[1]Modèles + Listes'!U$6,IF($B10='[1]Modèles + Listes'!$B$7,'[1]Modèles + Listes'!U$7,IF($B10='[1]Modèles + Listes'!$B$8,'[1]Modèles + Listes'!U$8,IF($B10='[1]Modèles + Listes'!$B$9,'[1]Modèles + Listes'!U$9,IF($B10='[1]Modèles + Listes'!$B$10,'[1]Modèles + Listes'!U$10,IF($B10='[1]Modèles + Listes'!$B$11,'[1]Modèles + Listes'!U$11,IF($B10='[1]Modèles + Listes'!$B$12,'[1]Modèles + Listes'!U$12,IF($B10='[1]Modèles + Listes'!$B$13,'[1]Modèles + Listes'!U$13,IF($B10='[1]Modèles + Listes'!$B$14,'[1]Modèles + Listes'!U$14,IF($B10='[1]Modèles + Listes'!$B$15,'[1]Modèles + Listes'!U$15,IF($B10='[1]Modèles + Listes'!$B$16,'[1]Modèles + Listes'!U$16,IF($B10='[1]Modèles + Listes'!$B$17,'[1]Modèles + Listes'!U$17,IF($B10='[1]Modèles + Listes'!$B$18,'[1]Modèles + Listes'!U$18,IF($B10='[1]Modèles + Listes'!$B$19,'[1]Modèles + Listes'!U$19,IF($B10='[1]Modèles + Listes'!$B$20,'[1]Modèles + Listes'!U$20,ERREUR))))))))))))))))</f>
        <v>?</v>
      </c>
      <c r="AH10" s="28">
        <f>IF($B10='[1]Modèles + Listes'!$B$5,'[1]Modèles + Listes'!V$5,IF($B10='[1]Modèles + Listes'!$B$6,'[1]Modèles + Listes'!V$6,IF($B10='[1]Modèles + Listes'!$B$7,'[1]Modèles + Listes'!V$7,IF($B10='[1]Modèles + Listes'!$B$8,'[1]Modèles + Listes'!V$8,IF($B10='[1]Modèles + Listes'!$B$9,'[1]Modèles + Listes'!V$9,IF($B10='[1]Modèles + Listes'!$B$10,'[1]Modèles + Listes'!V$10,IF($B10='[1]Modèles + Listes'!$B$11,'[1]Modèles + Listes'!V$11,IF($B10='[1]Modèles + Listes'!$B$12,'[1]Modèles + Listes'!V$12,IF($B10='[1]Modèles + Listes'!$B$13,'[1]Modèles + Listes'!V$13,IF($B10='[1]Modèles + Listes'!$B$14,'[1]Modèles + Listes'!V$14,IF($B10='[1]Modèles + Listes'!$B$15,'[1]Modèles + Listes'!V$15,IF($B10='[1]Modèles + Listes'!$B$16,'[1]Modèles + Listes'!V$16,IF($B10='[1]Modèles + Listes'!$B$17,'[1]Modèles + Listes'!V$17,IF($B10='[1]Modèles + Listes'!$B$18,'[1]Modèles + Listes'!V$18,IF($B10='[1]Modèles + Listes'!$B$19,'[1]Modèles + Listes'!V$19,IF($B10='[1]Modèles + Listes'!$B$20,'[1]Modèles + Listes'!V$20,ERREUR))))))))))))))))</f>
        <v>4</v>
      </c>
      <c r="AI10" s="28">
        <f>IF($B10='[1]Modèles + Listes'!$B$5,'[1]Modèles + Listes'!W$5,IF($B10='[1]Modèles + Listes'!$B$6,'[1]Modèles + Listes'!W$6,IF($B10='[1]Modèles + Listes'!$B$7,'[1]Modèles + Listes'!W$7,IF($B10='[1]Modèles + Listes'!$B$8,'[1]Modèles + Listes'!W$8,IF($B10='[1]Modèles + Listes'!$B$9,'[1]Modèles + Listes'!W$9,IF($B10='[1]Modèles + Listes'!$B$10,'[1]Modèles + Listes'!W$10,IF($B10='[1]Modèles + Listes'!$B$11,'[1]Modèles + Listes'!W$11,IF($B10='[1]Modèles + Listes'!$B$12,'[1]Modèles + Listes'!W$12,IF($B10='[1]Modèles + Listes'!$B$13,'[1]Modèles + Listes'!W$13,IF($B10='[1]Modèles + Listes'!$B$14,'[1]Modèles + Listes'!W$14,IF($B10='[1]Modèles + Listes'!$B$15,'[1]Modèles + Listes'!W$15,IF($B10='[1]Modèles + Listes'!$B$16,'[1]Modèles + Listes'!W$16,IF($B10='[1]Modèles + Listes'!$B$17,'[1]Modèles + Listes'!W$17,IF($B10='[1]Modèles + Listes'!$B$18,'[1]Modèles + Listes'!W$18,IF($B10='[1]Modèles + Listes'!$B$19,'[1]Modèles + Listes'!W$19,IF($B10='[1]Modèles + Listes'!$B$20,'[1]Modèles + Listes'!W$20,ERREUR))))))))))))))))</f>
        <v>6</v>
      </c>
      <c r="AJ10"/>
      <c r="AK10"/>
      <c r="AL10"/>
    </row>
    <row r="11" spans="1:39" s="27" customFormat="1" x14ac:dyDescent="0.25">
      <c r="A11"/>
      <c r="B11" s="28" t="str">
        <f>+VLOOKUP($C11,[1]BOM!$M:$CA,29,FALSE)</f>
        <v>MODEL02P</v>
      </c>
      <c r="C11">
        <v>82455283</v>
      </c>
      <c r="D11" s="28" t="str">
        <f>+VLOOKUP($C11,[1]BOM!$M:$CA,3,FALSE)</f>
        <v>MANCHON INT CAISSE MDPX</v>
      </c>
      <c r="E11" s="28" t="str">
        <f t="shared" si="1"/>
        <v>2455283</v>
      </c>
      <c r="F11" s="28" t="str">
        <f>IF($B11='[1]Modèles + Listes'!$B$5,'[1]Modèles + Listes'!D$5,IF($B11='[1]Modèles + Listes'!$B$6,'[1]Modèles + Listes'!D$6,IF($B11='[1]Modèles + Listes'!$B$7,'[1]Modèles + Listes'!D$7,IF($B11='[1]Modèles + Listes'!$B$8,'[1]Modèles + Listes'!D$8,IF($B11='[1]Modèles + Listes'!$B$9,'[1]Modèles + Listes'!D$9,IF($B11='[1]Modèles + Listes'!$B$10,'[1]Modèles + Listes'!D$10,IF($B11='[1]Modèles + Listes'!$B$11,'[1]Modèles + Listes'!D$11,IF($B11='[1]Modèles + Listes'!$B$12,'[1]Modèles + Listes'!D$12,IF($B11='[1]Modèles + Listes'!$B$13,'[1]Modèles + Listes'!D$13,IF($B11='[1]Modèles + Listes'!$B$14,'[1]Modèles + Listes'!D$14,IF($B11='[1]Modèles + Listes'!$B$15,'[1]Modèles + Listes'!D$15,IF($B11='[1]Modèles + Listes'!$B$16,'[1]Modèles + Listes'!D$16,IF($B11='[1]Modèles + Listes'!$B$17,'[1]Modèles + Listes'!D$17,IF($B11='[1]Modèles + Listes'!$B$18,'[1]Modèles + Listes'!D$18,IF($B11='[1]Modèles + Listes'!$B$19,'[1]Modèles + Listes'!D$19,IF($B11='[1]Modèles + Listes'!$B$20,'[1]Modèles + Listes'!D$20,ERREUR))))))))))))))))</f>
        <v>PP</v>
      </c>
      <c r="G11" s="28">
        <f>[1]BOM!$AQ$4</f>
        <v>1510</v>
      </c>
      <c r="H11" s="28" t="str">
        <f>[1]BOM!$AQ$5</f>
        <v>04090</v>
      </c>
      <c r="I11" s="28">
        <f>IF($B11='[1]Modèles + Listes'!$B$5,'[1]Modèles + Listes'!E$5,IF($B11='[1]Modèles + Listes'!$B$6,'[1]Modèles + Listes'!E$6,IF($B11='[1]Modèles + Listes'!$B$7,'[1]Modèles + Listes'!E$7,IF($B11='[1]Modèles + Listes'!$B$8,'[1]Modèles + Listes'!E$8,IF($B11='[1]Modèles + Listes'!$B$9,'[1]Modèles + Listes'!E$9,IF($B11='[1]Modèles + Listes'!$B$10,'[1]Modèles + Listes'!E$10,IF($B11='[1]Modèles + Listes'!$B$11,'[1]Modèles + Listes'!E$11,IF($B11='[1]Modèles + Listes'!$B$12,'[1]Modèles + Listes'!E$12,IF($B11='[1]Modèles + Listes'!$B$13,'[1]Modèles + Listes'!E$13,IF($B11='[1]Modèles + Listes'!$B$14,'[1]Modèles + Listes'!E$14,IF($B11='[1]Modèles + Listes'!$B$15,'[1]Modèles + Listes'!E$15,IF($B11='[1]Modèles + Listes'!$B$16,'[1]Modèles + Listes'!E$16,IF($B11='[1]Modèles + Listes'!$B$17,'[1]Modèles + Listes'!E$17,IF($B11='[1]Modèles + Listes'!$B$18,'[1]Modèles + Listes'!E$18,IF($B11='[1]Modèles + Listes'!$B$19,'[1]Modèles + Listes'!E$19,IF($B11='[1]Modèles + Listes'!$B$20,'[1]Modèles + Listes'!E$20,ERREUR))))))))))))))))</f>
        <v>1</v>
      </c>
      <c r="J11" s="28" t="str">
        <f>+VLOOKUP($C11,[1]BOM!$M:$CA,30,FALSE)</f>
        <v>PI</v>
      </c>
      <c r="K11" s="28" t="str">
        <f>+[1]BOM!$AQ$3</f>
        <v>SALPETIER</v>
      </c>
      <c r="L11" s="28">
        <f>IF($B11='[1]Modèles + Listes'!$B$5,'[1]Modèles + Listes'!F$5,IF($B11='[1]Modèles + Listes'!$B$6,'[1]Modèles + Listes'!F$6,IF($B11='[1]Modèles + Listes'!$B$7,'[1]Modèles + Listes'!F$7,IF($B11='[1]Modèles + Listes'!$B$8,'[1]Modèles + Listes'!F$8,IF($B11='[1]Modèles + Listes'!$B$9,'[1]Modèles + Listes'!F$9,IF($B11='[1]Modèles + Listes'!$B$10,'[1]Modèles + Listes'!F$10,IF($B11='[1]Modèles + Listes'!$B$11,'[1]Modèles + Listes'!F$11,IF($B11='[1]Modèles + Listes'!$B$12,'[1]Modèles + Listes'!F$12,IF($B11='[1]Modèles + Listes'!$B$13,'[1]Modèles + Listes'!F$13,IF($B11='[1]Modèles + Listes'!$B$14,'[1]Modèles + Listes'!F$14,IF($B11='[1]Modèles + Listes'!$B$15,'[1]Modèles + Listes'!F$15,IF($B11='[1]Modèles + Listes'!$B$16,'[1]Modèles + Listes'!F$16,IF($B11='[1]Modèles + Listes'!$B$17,'[1]Modèles + Listes'!F$17,IF($B11='[1]Modèles + Listes'!$B$18,'[1]Modèles + Listes'!F$18,IF($B11='[1]Modèles + Listes'!$B$19,'[1]Modèles + Listes'!F$19,IF($B11='[1]Modèles + Listes'!$B$20,'[1]Modèles + Listes'!F$20,ERREUR))))))))))))))))</f>
        <v>1</v>
      </c>
      <c r="M11" s="28" t="str">
        <f>IF($B11='[1]Modèles + Listes'!$B$5,'[1]Modèles + Listes'!G$5,IF($B11='[1]Modèles + Listes'!$B$6,'[1]Modèles + Listes'!G$6,IF($B11='[1]Modèles + Listes'!$B$7,'[1]Modèles + Listes'!G$7,IF($B11='[1]Modèles + Listes'!$B$8,'[1]Modèles + Listes'!G$8,IF($B11='[1]Modèles + Listes'!$B$9,'[1]Modèles + Listes'!G$9,IF($B11='[1]Modèles + Listes'!$B$10,'[1]Modèles + Listes'!G$10,IF($B11='[1]Modèles + Listes'!$B$11,'[1]Modèles + Listes'!G$11,IF($B11='[1]Modèles + Listes'!$B$12,'[1]Modèles + Listes'!G$12,IF($B11='[1]Modèles + Listes'!$B$13,'[1]Modèles + Listes'!G$13,IF($B11='[1]Modèles + Listes'!$B$14,'[1]Modèles + Listes'!G$14,IF($B11='[1]Modèles + Listes'!$B$15,'[1]Modèles + Listes'!G$15,IF($B11='[1]Modèles + Listes'!$B$16,'[1]Modèles + Listes'!G$16,IF($B11='[1]Modèles + Listes'!$B$17,'[1]Modèles + Listes'!G$17,IF($B11='[1]Modèles + Listes'!$B$18,'[1]Modèles + Listes'!G$18,IF($B11='[1]Modèles + Listes'!$B$19,'[1]Modèles + Listes'!G$19,IF($B11='[1]Modèles + Listes'!$B$20,'[1]Modèles + Listes'!G$20,ERREUR))))))))))))))))</f>
        <v>FAB</v>
      </c>
      <c r="N11" s="28">
        <f>IF($B11='[1]Modèles + Listes'!$B$5,'[1]Modèles + Listes'!H$5,IF($B11='[1]Modèles + Listes'!$B$6,'[1]Modèles + Listes'!H$6,IF($B11='[1]Modèles + Listes'!$B$7,'[1]Modèles + Listes'!H$7,IF($B11='[1]Modèles + Listes'!$B$8,'[1]Modèles + Listes'!H$8,IF($B11='[1]Modèles + Listes'!$B$9,'[1]Modèles + Listes'!H$9,IF($B11='[1]Modèles + Listes'!$B$10,'[1]Modèles + Listes'!H$10,IF($B11='[1]Modèles + Listes'!$B$11,'[1]Modèles + Listes'!H$11,IF($B11='[1]Modèles + Listes'!$B$12,'[1]Modèles + Listes'!H$12,IF($B11='[1]Modèles + Listes'!$B$13,'[1]Modèles + Listes'!H$13,IF($B11='[1]Modèles + Listes'!$B$14,'[1]Modèles + Listes'!H$14,IF($B11='[1]Modèles + Listes'!$B$15,'[1]Modèles + Listes'!H$15,IF($B11='[1]Modèles + Listes'!$B$16,'[1]Modèles + Listes'!H$16,IF($B11='[1]Modèles + Listes'!$B$17,'[1]Modèles + Listes'!H$17,IF($B11='[1]Modèles + Listes'!$B$18,'[1]Modèles + Listes'!H$18,IF($B11='[1]Modèles + Listes'!$B$19,'[1]Modèles + Listes'!H$19,IF($B11='[1]Modèles + Listes'!$B$20,'[1]Modèles + Listes'!H$20,ERREUR))))))))))))))))</f>
        <v>0</v>
      </c>
      <c r="O11" s="28">
        <f>IF($B11='[1]Modèles + Listes'!$B$5,'[1]Modèles + Listes'!I$5,IF($B11='[1]Modèles + Listes'!$B$6,'[1]Modèles + Listes'!I$6,IF($B11='[1]Modèles + Listes'!$B$7,'[1]Modèles + Listes'!I$7,IF($B11='[1]Modèles + Listes'!$B$8,'[1]Modèles + Listes'!I$8,IF($B11='[1]Modèles + Listes'!$B$9,'[1]Modèles + Listes'!I$9,IF($B11='[1]Modèles + Listes'!$B$10,'[1]Modèles + Listes'!I$10,IF($B11='[1]Modèles + Listes'!$B$11,'[1]Modèles + Listes'!I$11,IF($B11='[1]Modèles + Listes'!$B$12,'[1]Modèles + Listes'!I$12,IF($B11='[1]Modèles + Listes'!$B$13,'[1]Modèles + Listes'!I$13,IF($B11='[1]Modèles + Listes'!$B$14,'[1]Modèles + Listes'!I$14,IF($B11='[1]Modèles + Listes'!$B$15,'[1]Modèles + Listes'!I$15,IF($B11='[1]Modèles + Listes'!$B$16,'[1]Modèles + Listes'!I$16,IF($B11='[1]Modèles + Listes'!$B$17,'[1]Modèles + Listes'!I$17,IF($B11='[1]Modèles + Listes'!$B$18,'[1]Modèles + Listes'!I$18,IF($B11='[1]Modèles + Listes'!$B$19,'[1]Modèles + Listes'!I$19,IF($B11='[1]Modèles + Listes'!$B$20,'[1]Modèles + Listes'!I$20,ERREUR))))))))))))))))</f>
        <v>0</v>
      </c>
      <c r="P11" s="28" t="str">
        <f>+VLOOKUP($C11,[1]BOM!$M:$CA,30,FALSE)</f>
        <v>PI</v>
      </c>
      <c r="Q11" s="28">
        <f>+VLOOKUP($C11,[1]BOM!$M:$CA,31,FALSE)</f>
        <v>0</v>
      </c>
      <c r="R11" s="28">
        <f>IF($B11='[1]Modèles + Listes'!$B$5,'[1]Modèles + Listes'!J$5,IF($B11='[1]Modèles + Listes'!$B$6,'[1]Modèles + Listes'!J$6,IF($B11='[1]Modèles + Listes'!$B$7,'[1]Modèles + Listes'!J$7,IF($B11='[1]Modèles + Listes'!$B$8,'[1]Modèles + Listes'!J$8,IF($B11='[1]Modèles + Listes'!$B$9,'[1]Modèles + Listes'!J$9,IF($B11='[1]Modèles + Listes'!$B$10,'[1]Modèles + Listes'!J$10,IF($B11='[1]Modèles + Listes'!$B$11,'[1]Modèles + Listes'!J$11,IF($B11='[1]Modèles + Listes'!$B$12,'[1]Modèles + Listes'!J$12,IF($B11='[1]Modèles + Listes'!$B$13,'[1]Modèles + Listes'!J$13,IF($B11='[1]Modèles + Listes'!$B$14,'[1]Modèles + Listes'!J$14,IF($B11='[1]Modèles + Listes'!$B$15,'[1]Modèles + Listes'!J$15,IF($B11='[1]Modèles + Listes'!$B$16,'[1]Modèles + Listes'!J$16,IF($B11='[1]Modèles + Listes'!$B$17,'[1]Modèles + Listes'!J$17,IF($B11='[1]Modèles + Listes'!$B$18,'[1]Modèles + Listes'!J$18,IF($B11='[1]Modèles + Listes'!$B$19,'[1]Modèles + Listes'!J$19,IF($B11='[1]Modèles + Listes'!$B$20,'[1]Modèles + Listes'!J$20,ERREUR))))))))))))))))</f>
        <v>0</v>
      </c>
      <c r="S11" s="28">
        <f>IF($B11='[1]Modèles + Listes'!$B$5,'[1]Modèles + Listes'!K$5,IF($B11='[1]Modèles + Listes'!$B$6,'[1]Modèles + Listes'!K$6,IF($B11='[1]Modèles + Listes'!$B$7,'[1]Modèles + Listes'!K$7,IF($B11='[1]Modèles + Listes'!$B$8,'[1]Modèles + Listes'!K$8,IF($B11='[1]Modèles + Listes'!$B$9,'[1]Modèles + Listes'!K$9,IF($B11='[1]Modèles + Listes'!$B$10,'[1]Modèles + Listes'!K$10,IF($B11='[1]Modèles + Listes'!$B$11,'[1]Modèles + Listes'!K$11,IF($B11='[1]Modèles + Listes'!$B$12,'[1]Modèles + Listes'!K$12,IF($B11='[1]Modèles + Listes'!$B$13,'[1]Modèles + Listes'!K$13,IF($B11='[1]Modèles + Listes'!$B$14,'[1]Modèles + Listes'!K$14,IF($B11='[1]Modèles + Listes'!$B$15,'[1]Modèles + Listes'!K$15,IF($B11='[1]Modèles + Listes'!$B$16,'[1]Modèles + Listes'!K$16,IF($B11='[1]Modèles + Listes'!$B$17,'[1]Modèles + Listes'!K$17,IF($B11='[1]Modèles + Listes'!$B$18,'[1]Modèles + Listes'!K$18,IF($B11='[1]Modèles + Listes'!$B$19,'[1]Modèles + Listes'!K$19,IF($B11='[1]Modèles + Listes'!$B$20,'[1]Modèles + Listes'!K$20,ERREUR))))))))))))))))</f>
        <v>0</v>
      </c>
      <c r="T11" s="28">
        <f>IF($U11="O",VLOOKUP($C11,[1]BOM!$M:$CA,33,FALSE),0)</f>
        <v>0</v>
      </c>
      <c r="U11" s="28" t="str">
        <f>+VLOOKUP($C11,[1]BOM!$M:$CA,34,FALSE)</f>
        <v>N</v>
      </c>
      <c r="V11" s="28">
        <f>IF($U11="O",VLOOKUP($C11,[1]BOM!$M:$CA,35,FALSE),0)</f>
        <v>0</v>
      </c>
      <c r="W11" s="28">
        <f>IF($B11='[1]Modèles + Listes'!$B$5,'[1]Modèles + Listes'!L$5,IF($B11='[1]Modèles + Listes'!$B$6,'[1]Modèles + Listes'!L$6,IF($B11='[1]Modèles + Listes'!$B$7,'[1]Modèles + Listes'!L$7,IF($B11='[1]Modèles + Listes'!$B$8,'[1]Modèles + Listes'!L$8,IF($B11='[1]Modèles + Listes'!$B$9,'[1]Modèles + Listes'!L$9,IF($B11='[1]Modèles + Listes'!$B$10,'[1]Modèles + Listes'!L$10,IF($B11='[1]Modèles + Listes'!$B$11,'[1]Modèles + Listes'!L$11,IF($B11='[1]Modèles + Listes'!$B$12,'[1]Modèles + Listes'!L$12,IF($B11='[1]Modèles + Listes'!$B$13,'[1]Modèles + Listes'!L$13,IF($B11='[1]Modèles + Listes'!$B$14,'[1]Modèles + Listes'!L$14,IF($B11='[1]Modèles + Listes'!$B$15,'[1]Modèles + Listes'!L$15,IF($B11='[1]Modèles + Listes'!$B$16,'[1]Modèles + Listes'!L$16,IF($B11='[1]Modèles + Listes'!$B$17,'[1]Modèles + Listes'!L$17,IF($B11='[1]Modèles + Listes'!$B$18,'[1]Modèles + Listes'!L$18,IF($B11='[1]Modèles + Listes'!$B$19,'[1]Modèles + Listes'!L$19,IF($B11='[1]Modèles + Listes'!$B$20,'[1]Modèles + Listes'!L$20,ERREUR))))))))))))))))</f>
        <v>1</v>
      </c>
      <c r="X11" s="28">
        <f>IF($B11='[1]Modèles + Listes'!$B$5,'[1]Modèles + Listes'!M$5,IF($B11='[1]Modèles + Listes'!$B$6,'[1]Modèles + Listes'!M$6,IF($B11='[1]Modèles + Listes'!$B$7,'[1]Modèles + Listes'!M$7,IF($B11='[1]Modèles + Listes'!$B$8,'[1]Modèles + Listes'!M$8,IF($B11='[1]Modèles + Listes'!$B$9,'[1]Modèles + Listes'!M$9,IF($B11='[1]Modèles + Listes'!$B$10,'[1]Modèles + Listes'!M$10,IF($B11='[1]Modèles + Listes'!$B$11,'[1]Modèles + Listes'!M$11,IF($B11='[1]Modèles + Listes'!$B$12,'[1]Modèles + Listes'!M$12,IF($B11='[1]Modèles + Listes'!$B$13,'[1]Modèles + Listes'!M$13,IF($B11='[1]Modèles + Listes'!$B$14,'[1]Modèles + Listes'!M$14,IF($B11='[1]Modèles + Listes'!$B$15,'[1]Modèles + Listes'!M$15,IF($B11='[1]Modèles + Listes'!$B$16,'[1]Modèles + Listes'!M$16,IF($B11='[1]Modèles + Listes'!$B$17,'[1]Modèles + Listes'!M$17,IF($B11='[1]Modèles + Listes'!$B$18,'[1]Modèles + Listes'!M$18,IF($B11='[1]Modèles + Listes'!$B$19,'[1]Modèles + Listes'!M$19,IF($B11='[1]Modèles + Listes'!$B$20,'[1]Modèles + Listes'!M$20,ERREUR))))))))))))))))</f>
        <v>1</v>
      </c>
      <c r="Y11" s="28">
        <f>IF($B11='[1]Modèles + Listes'!$B$5,'[1]Modèles + Listes'!N$5,IF($B11='[1]Modèles + Listes'!$B$6,'[1]Modèles + Listes'!N$6,IF($B11='[1]Modèles + Listes'!$B$7,'[1]Modèles + Listes'!N$7,IF($B11='[1]Modèles + Listes'!$B$8,'[1]Modèles + Listes'!N$8,IF($B11='[1]Modèles + Listes'!$B$9,'[1]Modèles + Listes'!N$9,IF($B11='[1]Modèles + Listes'!$B$10,'[1]Modèles + Listes'!N$10,IF($B11='[1]Modèles + Listes'!$B$11,'[1]Modèles + Listes'!N$11,IF($B11='[1]Modèles + Listes'!$B$12,'[1]Modèles + Listes'!N$12,IF($B11='[1]Modèles + Listes'!$B$13,'[1]Modèles + Listes'!N$13,IF($B11='[1]Modèles + Listes'!$B$14,'[1]Modèles + Listes'!N$14,IF($B11='[1]Modèles + Listes'!$B$15,'[1]Modèles + Listes'!N$15,IF($B11='[1]Modèles + Listes'!$B$16,'[1]Modèles + Listes'!N$16,IF($B11='[1]Modèles + Listes'!$B$17,'[1]Modèles + Listes'!N$17,IF($B11='[1]Modèles + Listes'!$B$18,'[1]Modèles + Listes'!N$18,IF($B11='[1]Modèles + Listes'!$B$19,'[1]Modèles + Listes'!N$19,IF($B11='[1]Modèles + Listes'!$B$20,'[1]Modèles + Listes'!N$20,ERREUR))))))))))))))))</f>
        <v>1</v>
      </c>
      <c r="Z11" s="28">
        <f>IF($B11='[1]Modèles + Listes'!$B$5,'[1]Modèles + Listes'!O$5,IF($B11='[1]Modèles + Listes'!$B$6,'[1]Modèles + Listes'!O$6,IF($B11='[1]Modèles + Listes'!$B$7,'[1]Modèles + Listes'!O$7,IF($B11='[1]Modèles + Listes'!$B$8,'[1]Modèles + Listes'!O$8,IF($B11='[1]Modèles + Listes'!$B$9,'[1]Modèles + Listes'!O$9,IF($B11='[1]Modèles + Listes'!$B$10,'[1]Modèles + Listes'!O$10,IF($B11='[1]Modèles + Listes'!$B$11,'[1]Modèles + Listes'!O$11,IF($B11='[1]Modèles + Listes'!$B$12,'[1]Modèles + Listes'!O$12,IF($B11='[1]Modèles + Listes'!$B$13,'[1]Modèles + Listes'!O$13,IF($B11='[1]Modèles + Listes'!$B$14,'[1]Modèles + Listes'!O$14,IF($B11='[1]Modèles + Listes'!$B$15,'[1]Modèles + Listes'!O$15,IF($B11='[1]Modèles + Listes'!$B$16,'[1]Modèles + Listes'!O$16,IF($B11='[1]Modèles + Listes'!$B$17,'[1]Modèles + Listes'!O$17,IF($B11='[1]Modèles + Listes'!$B$18,'[1]Modèles + Listes'!O$18,IF($B11='[1]Modèles + Listes'!$B$19,'[1]Modèles + Listes'!O$19,IF($B11='[1]Modèles + Listes'!$B$20,'[1]Modèles + Listes'!O$20,ERREUR))))))))))))))))</f>
        <v>12</v>
      </c>
      <c r="AA11" s="28">
        <f>IF($B11='[1]Modèles + Listes'!$B$5,'[1]Modèles + Listes'!P$5,IF($B11='[1]Modèles + Listes'!$B$6,'[1]Modèles + Listes'!P$6,IF($B11='[1]Modèles + Listes'!$B$7,'[1]Modèles + Listes'!P$7,IF($B11='[1]Modèles + Listes'!$B$8,'[1]Modèles + Listes'!P$8,IF($B11='[1]Modèles + Listes'!$B$9,'[1]Modèles + Listes'!P$9,IF($B11='[1]Modèles + Listes'!$B$10,'[1]Modèles + Listes'!P$10,IF($B11='[1]Modèles + Listes'!$B$11,'[1]Modèles + Listes'!P$11,IF($B11='[1]Modèles + Listes'!$B$12,'[1]Modèles + Listes'!P$12,IF($B11='[1]Modèles + Listes'!$B$13,'[1]Modèles + Listes'!P$13,IF($B11='[1]Modèles + Listes'!$B$14,'[1]Modèles + Listes'!P$14,IF($B11='[1]Modèles + Listes'!$B$15,'[1]Modèles + Listes'!P$15,IF($B11='[1]Modèles + Listes'!$B$16,'[1]Modèles + Listes'!P$16,IF($B11='[1]Modèles + Listes'!$B$17,'[1]Modèles + Listes'!P$17,IF($B11='[1]Modèles + Listes'!$B$18,'[1]Modèles + Listes'!P$18,IF($B11='[1]Modèles + Listes'!$B$19,'[1]Modèles + Listes'!P$19,IF($B11='[1]Modèles + Listes'!$B$20,'[1]Modèles + Listes'!P$20,ERREUR))))))))))))))))</f>
        <v>1</v>
      </c>
      <c r="AB11" s="28">
        <f>IF($B11='[1]Modèles + Listes'!$B$5,'[1]Modèles + Listes'!Q$5,IF($B11='[1]Modèles + Listes'!$B$6,'[1]Modèles + Listes'!Q$6,IF($B11='[1]Modèles + Listes'!$B$7,'[1]Modèles + Listes'!Q$7,IF($B11='[1]Modèles + Listes'!$B$8,'[1]Modèles + Listes'!Q$8,IF($B11='[1]Modèles + Listes'!$B$9,'[1]Modèles + Listes'!Q$9,IF($B11='[1]Modèles + Listes'!$B$10,'[1]Modèles + Listes'!Q$10,IF($B11='[1]Modèles + Listes'!$B$11,'[1]Modèles + Listes'!Q$11,IF($B11='[1]Modèles + Listes'!$B$12,'[1]Modèles + Listes'!Q$12,IF($B11='[1]Modèles + Listes'!$B$13,'[1]Modèles + Listes'!Q$13,IF($B11='[1]Modèles + Listes'!$B$14,'[1]Modèles + Listes'!Q$14,IF($B11='[1]Modèles + Listes'!$B$15,'[1]Modèles + Listes'!Q$15,IF($B11='[1]Modèles + Listes'!$B$16,'[1]Modèles + Listes'!Q$16,IF($B11='[1]Modèles + Listes'!$B$17,'[1]Modèles + Listes'!Q$17,IF($B11='[1]Modèles + Listes'!$B$18,'[1]Modèles + Listes'!Q$18,IF($B11='[1]Modèles + Listes'!$B$19,'[1]Modèles + Listes'!Q$19,IF($B11='[1]Modèles + Listes'!$B$20,'[1]Modèles + Listes'!Q$20,ERREUR))))))))))))))))</f>
        <v>9</v>
      </c>
      <c r="AC11" s="28">
        <f>IF($B11='[1]Modèles + Listes'!$B$5,'[1]Modèles + Listes'!R$5,IF($B11='[1]Modèles + Listes'!$B$6,'[1]Modèles + Listes'!R$6,IF($B11='[1]Modèles + Listes'!$B$7,'[1]Modèles + Listes'!R$7,IF($B11='[1]Modèles + Listes'!$B$8,'[1]Modèles + Listes'!R$8,IF($B11='[1]Modèles + Listes'!$B$9,'[1]Modèles + Listes'!R$9,IF($B11='[1]Modèles + Listes'!$B$10,'[1]Modèles + Listes'!R$10,IF($B11='[1]Modèles + Listes'!$B$11,'[1]Modèles + Listes'!R$11,IF($B11='[1]Modèles + Listes'!$B$12,'[1]Modèles + Listes'!R$12,IF($B11='[1]Modèles + Listes'!$B$13,'[1]Modèles + Listes'!R$13,IF($B11='[1]Modèles + Listes'!$B$14,'[1]Modèles + Listes'!R$14,IF($B11='[1]Modèles + Listes'!$B$15,'[1]Modèles + Listes'!R$15,IF($B11='[1]Modèles + Listes'!$B$16,'[1]Modèles + Listes'!R$16,IF($B11='[1]Modèles + Listes'!$B$17,'[1]Modèles + Listes'!R$17,IF($B11='[1]Modèles + Listes'!$B$18,'[1]Modèles + Listes'!R$18,IF($B11='[1]Modèles + Listes'!$B$19,'[1]Modèles + Listes'!R$19,IF($B11='[1]Modèles + Listes'!$B$20,'[1]Modèles + Listes'!R$20,ERREUR))))))))))))))))</f>
        <v>10</v>
      </c>
      <c r="AD11" s="28" t="str">
        <f>IF($B11='[1]Modèles + Listes'!$B$5,'[1]Modèles + Listes'!S$5,IF($B11='[1]Modèles + Listes'!$B$6,'[1]Modèles + Listes'!S$6,IF($B11='[1]Modèles + Listes'!$B$7,'[1]Modèles + Listes'!S$7,IF($B11='[1]Modèles + Listes'!$B$8,'[1]Modèles + Listes'!S$8,IF($B11='[1]Modèles + Listes'!$B$9,'[1]Modèles + Listes'!S$9,IF($B11='[1]Modèles + Listes'!$B$10,'[1]Modèles + Listes'!S$10,IF($B11='[1]Modèles + Listes'!$B$11,'[1]Modèles + Listes'!S$11,IF($B11='[1]Modèles + Listes'!$B$12,'[1]Modèles + Listes'!S$12,IF($B11='[1]Modèles + Listes'!$B$13,'[1]Modèles + Listes'!S$13,IF($B11='[1]Modèles + Listes'!$B$14,'[1]Modèles + Listes'!S$14,IF($B11='[1]Modèles + Listes'!$B$15,'[1]Modèles + Listes'!S$15,IF($B11='[1]Modèles + Listes'!$B$16,'[1]Modèles + Listes'!S$16,IF($B11='[1]Modèles + Listes'!$B$17,'[1]Modèles + Listes'!S$17,IF($B11='[1]Modèles + Listes'!$B$18,'[1]Modèles + Listes'!S$18,IF($B11='[1]Modèles + Listes'!$B$19,'[1]Modèles + Listes'!S$19,IF($B11='[1]Modèles + Listes'!$B$20,'[1]Modèles + Listes'!S$20,ERREUR))))))))))))))))</f>
        <v>XX</v>
      </c>
      <c r="AE11" s="28">
        <f>+VLOOKUP($C11,[1]BOM!$M:$CA,36,FALSE)</f>
        <v>1</v>
      </c>
      <c r="AF11" s="28">
        <f>IF($B11='[1]Modèles + Listes'!$B$5,'[1]Modèles + Listes'!T$5,IF($B11='[1]Modèles + Listes'!$B$6,'[1]Modèles + Listes'!T$6,IF($B11='[1]Modèles + Listes'!$B$7,'[1]Modèles + Listes'!T$7,IF($B11='[1]Modèles + Listes'!$B$8,'[1]Modèles + Listes'!T$8,IF($B11='[1]Modèles + Listes'!$B$9,'[1]Modèles + Listes'!T$9,IF($B11='[1]Modèles + Listes'!$B$10,'[1]Modèles + Listes'!T$10,IF($B11='[1]Modèles + Listes'!$B$11,'[1]Modèles + Listes'!T$11,IF($B11='[1]Modèles + Listes'!$B$12,'[1]Modèles + Listes'!T$12,IF($B11='[1]Modèles + Listes'!$B$13,'[1]Modèles + Listes'!T$13,IF($B11='[1]Modèles + Listes'!$B$14,'[1]Modèles + Listes'!T$14,IF($B11='[1]Modèles + Listes'!$B$15,'[1]Modèles + Listes'!T$15,IF($B11='[1]Modèles + Listes'!$B$16,'[1]Modèles + Listes'!T$16,IF($B11='[1]Modèles + Listes'!$B$17,'[1]Modèles + Listes'!T$17,IF($B11='[1]Modèles + Listes'!$B$18,'[1]Modèles + Listes'!T$18,IF($B11='[1]Modèles + Listes'!$B$19,'[1]Modèles + Listes'!T$19,IF($B11='[1]Modèles + Listes'!$B$20,'[1]Modèles + Listes'!T$20,ERREUR))))))))))))))))</f>
        <v>12</v>
      </c>
      <c r="AG11" s="28" t="str">
        <f>IF($B11='[1]Modèles + Listes'!$B$5,'[1]Modèles + Listes'!U$5,IF($B11='[1]Modèles + Listes'!$B$6,'[1]Modèles + Listes'!U$6,IF($B11='[1]Modèles + Listes'!$B$7,'[1]Modèles + Listes'!U$7,IF($B11='[1]Modèles + Listes'!$B$8,'[1]Modèles + Listes'!U$8,IF($B11='[1]Modèles + Listes'!$B$9,'[1]Modèles + Listes'!U$9,IF($B11='[1]Modèles + Listes'!$B$10,'[1]Modèles + Listes'!U$10,IF($B11='[1]Modèles + Listes'!$B$11,'[1]Modèles + Listes'!U$11,IF($B11='[1]Modèles + Listes'!$B$12,'[1]Modèles + Listes'!U$12,IF($B11='[1]Modèles + Listes'!$B$13,'[1]Modèles + Listes'!U$13,IF($B11='[1]Modèles + Listes'!$B$14,'[1]Modèles + Listes'!U$14,IF($B11='[1]Modèles + Listes'!$B$15,'[1]Modèles + Listes'!U$15,IF($B11='[1]Modèles + Listes'!$B$16,'[1]Modèles + Listes'!U$16,IF($B11='[1]Modèles + Listes'!$B$17,'[1]Modèles + Listes'!U$17,IF($B11='[1]Modèles + Listes'!$B$18,'[1]Modèles + Listes'!U$18,IF($B11='[1]Modèles + Listes'!$B$19,'[1]Modèles + Listes'!U$19,IF($B11='[1]Modèles + Listes'!$B$20,'[1]Modèles + Listes'!U$20,ERREUR))))))))))))))))</f>
        <v>?</v>
      </c>
      <c r="AH11" s="28">
        <f>IF($B11='[1]Modèles + Listes'!$B$5,'[1]Modèles + Listes'!V$5,IF($B11='[1]Modèles + Listes'!$B$6,'[1]Modèles + Listes'!V$6,IF($B11='[1]Modèles + Listes'!$B$7,'[1]Modèles + Listes'!V$7,IF($B11='[1]Modèles + Listes'!$B$8,'[1]Modèles + Listes'!V$8,IF($B11='[1]Modèles + Listes'!$B$9,'[1]Modèles + Listes'!V$9,IF($B11='[1]Modèles + Listes'!$B$10,'[1]Modèles + Listes'!V$10,IF($B11='[1]Modèles + Listes'!$B$11,'[1]Modèles + Listes'!V$11,IF($B11='[1]Modèles + Listes'!$B$12,'[1]Modèles + Listes'!V$12,IF($B11='[1]Modèles + Listes'!$B$13,'[1]Modèles + Listes'!V$13,IF($B11='[1]Modèles + Listes'!$B$14,'[1]Modèles + Listes'!V$14,IF($B11='[1]Modèles + Listes'!$B$15,'[1]Modèles + Listes'!V$15,IF($B11='[1]Modèles + Listes'!$B$16,'[1]Modèles + Listes'!V$16,IF($B11='[1]Modèles + Listes'!$B$17,'[1]Modèles + Listes'!V$17,IF($B11='[1]Modèles + Listes'!$B$18,'[1]Modèles + Listes'!V$18,IF($B11='[1]Modèles + Listes'!$B$19,'[1]Modèles + Listes'!V$19,IF($B11='[1]Modèles + Listes'!$B$20,'[1]Modèles + Listes'!V$20,ERREUR))))))))))))))))</f>
        <v>4</v>
      </c>
      <c r="AI11" s="28">
        <f>IF($B11='[1]Modèles + Listes'!$B$5,'[1]Modèles + Listes'!W$5,IF($B11='[1]Modèles + Listes'!$B$6,'[1]Modèles + Listes'!W$6,IF($B11='[1]Modèles + Listes'!$B$7,'[1]Modèles + Listes'!W$7,IF($B11='[1]Modèles + Listes'!$B$8,'[1]Modèles + Listes'!W$8,IF($B11='[1]Modèles + Listes'!$B$9,'[1]Modèles + Listes'!W$9,IF($B11='[1]Modèles + Listes'!$B$10,'[1]Modèles + Listes'!W$10,IF($B11='[1]Modèles + Listes'!$B$11,'[1]Modèles + Listes'!W$11,IF($B11='[1]Modèles + Listes'!$B$12,'[1]Modèles + Listes'!W$12,IF($B11='[1]Modèles + Listes'!$B$13,'[1]Modèles + Listes'!W$13,IF($B11='[1]Modèles + Listes'!$B$14,'[1]Modèles + Listes'!W$14,IF($B11='[1]Modèles + Listes'!$B$15,'[1]Modèles + Listes'!W$15,IF($B11='[1]Modèles + Listes'!$B$16,'[1]Modèles + Listes'!W$16,IF($B11='[1]Modèles + Listes'!$B$17,'[1]Modèles + Listes'!W$17,IF($B11='[1]Modèles + Listes'!$B$18,'[1]Modèles + Listes'!W$18,IF($B11='[1]Modèles + Listes'!$B$19,'[1]Modèles + Listes'!W$19,IF($B11='[1]Modèles + Listes'!$B$20,'[1]Modèles + Listes'!W$20,ERREUR))))))))))))))))</f>
        <v>6</v>
      </c>
      <c r="AJ11"/>
      <c r="AK11"/>
      <c r="AL11"/>
    </row>
    <row r="12" spans="1:39" s="27" customFormat="1" x14ac:dyDescent="0.25">
      <c r="A12"/>
      <c r="B12" s="28" t="str">
        <f>+VLOOKUP($C12,[1]BOM!$M:$CA,29,FALSE)</f>
        <v>MODEL02P</v>
      </c>
      <c r="C12">
        <v>82454009</v>
      </c>
      <c r="D12" s="28" t="str">
        <f>+VLOOKUP($C12,[1]BOM!$M:$CA,3,FALSE)</f>
        <v>LONGERON EXT INTER CADRES MDPX</v>
      </c>
      <c r="E12" s="28" t="str">
        <f t="shared" si="1"/>
        <v>2454009</v>
      </c>
      <c r="F12" s="28" t="str">
        <f>IF($B12='[1]Modèles + Listes'!$B$5,'[1]Modèles + Listes'!D$5,IF($B12='[1]Modèles + Listes'!$B$6,'[1]Modèles + Listes'!D$6,IF($B12='[1]Modèles + Listes'!$B$7,'[1]Modèles + Listes'!D$7,IF($B12='[1]Modèles + Listes'!$B$8,'[1]Modèles + Listes'!D$8,IF($B12='[1]Modèles + Listes'!$B$9,'[1]Modèles + Listes'!D$9,IF($B12='[1]Modèles + Listes'!$B$10,'[1]Modèles + Listes'!D$10,IF($B12='[1]Modèles + Listes'!$B$11,'[1]Modèles + Listes'!D$11,IF($B12='[1]Modèles + Listes'!$B$12,'[1]Modèles + Listes'!D$12,IF($B12='[1]Modèles + Listes'!$B$13,'[1]Modèles + Listes'!D$13,IF($B12='[1]Modèles + Listes'!$B$14,'[1]Modèles + Listes'!D$14,IF($B12='[1]Modèles + Listes'!$B$15,'[1]Modèles + Listes'!D$15,IF($B12='[1]Modèles + Listes'!$B$16,'[1]Modèles + Listes'!D$16,IF($B12='[1]Modèles + Listes'!$B$17,'[1]Modèles + Listes'!D$17,IF($B12='[1]Modèles + Listes'!$B$18,'[1]Modèles + Listes'!D$18,IF($B12='[1]Modèles + Listes'!$B$19,'[1]Modèles + Listes'!D$19,IF($B12='[1]Modèles + Listes'!$B$20,'[1]Modèles + Listes'!D$20,ERREUR))))))))))))))))</f>
        <v>PP</v>
      </c>
      <c r="G12" s="28">
        <f>[1]BOM!$AQ$4</f>
        <v>1510</v>
      </c>
      <c r="H12" s="28" t="str">
        <f>[1]BOM!$AQ$5</f>
        <v>04090</v>
      </c>
      <c r="I12" s="28">
        <f>IF($B12='[1]Modèles + Listes'!$B$5,'[1]Modèles + Listes'!E$5,IF($B12='[1]Modèles + Listes'!$B$6,'[1]Modèles + Listes'!E$6,IF($B12='[1]Modèles + Listes'!$B$7,'[1]Modèles + Listes'!E$7,IF($B12='[1]Modèles + Listes'!$B$8,'[1]Modèles + Listes'!E$8,IF($B12='[1]Modèles + Listes'!$B$9,'[1]Modèles + Listes'!E$9,IF($B12='[1]Modèles + Listes'!$B$10,'[1]Modèles + Listes'!E$10,IF($B12='[1]Modèles + Listes'!$B$11,'[1]Modèles + Listes'!E$11,IF($B12='[1]Modèles + Listes'!$B$12,'[1]Modèles + Listes'!E$12,IF($B12='[1]Modèles + Listes'!$B$13,'[1]Modèles + Listes'!E$13,IF($B12='[1]Modèles + Listes'!$B$14,'[1]Modèles + Listes'!E$14,IF($B12='[1]Modèles + Listes'!$B$15,'[1]Modèles + Listes'!E$15,IF($B12='[1]Modèles + Listes'!$B$16,'[1]Modèles + Listes'!E$16,IF($B12='[1]Modèles + Listes'!$B$17,'[1]Modèles + Listes'!E$17,IF($B12='[1]Modèles + Listes'!$B$18,'[1]Modèles + Listes'!E$18,IF($B12='[1]Modèles + Listes'!$B$19,'[1]Modèles + Listes'!E$19,IF($B12='[1]Modèles + Listes'!$B$20,'[1]Modèles + Listes'!E$20,ERREUR))))))))))))))))</f>
        <v>1</v>
      </c>
      <c r="J12" s="28" t="str">
        <f>+VLOOKUP($C12,[1]BOM!$M:$CA,30,FALSE)</f>
        <v>PI</v>
      </c>
      <c r="K12" s="28" t="str">
        <f>+[1]BOM!$AQ$3</f>
        <v>SALPETIER</v>
      </c>
      <c r="L12" s="28">
        <f>IF($B12='[1]Modèles + Listes'!$B$5,'[1]Modèles + Listes'!F$5,IF($B12='[1]Modèles + Listes'!$B$6,'[1]Modèles + Listes'!F$6,IF($B12='[1]Modèles + Listes'!$B$7,'[1]Modèles + Listes'!F$7,IF($B12='[1]Modèles + Listes'!$B$8,'[1]Modèles + Listes'!F$8,IF($B12='[1]Modèles + Listes'!$B$9,'[1]Modèles + Listes'!F$9,IF($B12='[1]Modèles + Listes'!$B$10,'[1]Modèles + Listes'!F$10,IF($B12='[1]Modèles + Listes'!$B$11,'[1]Modèles + Listes'!F$11,IF($B12='[1]Modèles + Listes'!$B$12,'[1]Modèles + Listes'!F$12,IF($B12='[1]Modèles + Listes'!$B$13,'[1]Modèles + Listes'!F$13,IF($B12='[1]Modèles + Listes'!$B$14,'[1]Modèles + Listes'!F$14,IF($B12='[1]Modèles + Listes'!$B$15,'[1]Modèles + Listes'!F$15,IF($B12='[1]Modèles + Listes'!$B$16,'[1]Modèles + Listes'!F$16,IF($B12='[1]Modèles + Listes'!$B$17,'[1]Modèles + Listes'!F$17,IF($B12='[1]Modèles + Listes'!$B$18,'[1]Modèles + Listes'!F$18,IF($B12='[1]Modèles + Listes'!$B$19,'[1]Modèles + Listes'!F$19,IF($B12='[1]Modèles + Listes'!$B$20,'[1]Modèles + Listes'!F$20,ERREUR))))))))))))))))</f>
        <v>1</v>
      </c>
      <c r="M12" s="28" t="str">
        <f>IF($B12='[1]Modèles + Listes'!$B$5,'[1]Modèles + Listes'!G$5,IF($B12='[1]Modèles + Listes'!$B$6,'[1]Modèles + Listes'!G$6,IF($B12='[1]Modèles + Listes'!$B$7,'[1]Modèles + Listes'!G$7,IF($B12='[1]Modèles + Listes'!$B$8,'[1]Modèles + Listes'!G$8,IF($B12='[1]Modèles + Listes'!$B$9,'[1]Modèles + Listes'!G$9,IF($B12='[1]Modèles + Listes'!$B$10,'[1]Modèles + Listes'!G$10,IF($B12='[1]Modèles + Listes'!$B$11,'[1]Modèles + Listes'!G$11,IF($B12='[1]Modèles + Listes'!$B$12,'[1]Modèles + Listes'!G$12,IF($B12='[1]Modèles + Listes'!$B$13,'[1]Modèles + Listes'!G$13,IF($B12='[1]Modèles + Listes'!$B$14,'[1]Modèles + Listes'!G$14,IF($B12='[1]Modèles + Listes'!$B$15,'[1]Modèles + Listes'!G$15,IF($B12='[1]Modèles + Listes'!$B$16,'[1]Modèles + Listes'!G$16,IF($B12='[1]Modèles + Listes'!$B$17,'[1]Modèles + Listes'!G$17,IF($B12='[1]Modèles + Listes'!$B$18,'[1]Modèles + Listes'!G$18,IF($B12='[1]Modèles + Listes'!$B$19,'[1]Modèles + Listes'!G$19,IF($B12='[1]Modèles + Listes'!$B$20,'[1]Modèles + Listes'!G$20,ERREUR))))))))))))))))</f>
        <v>FAB</v>
      </c>
      <c r="N12" s="28">
        <f>IF($B12='[1]Modèles + Listes'!$B$5,'[1]Modèles + Listes'!H$5,IF($B12='[1]Modèles + Listes'!$B$6,'[1]Modèles + Listes'!H$6,IF($B12='[1]Modèles + Listes'!$B$7,'[1]Modèles + Listes'!H$7,IF($B12='[1]Modèles + Listes'!$B$8,'[1]Modèles + Listes'!H$8,IF($B12='[1]Modèles + Listes'!$B$9,'[1]Modèles + Listes'!H$9,IF($B12='[1]Modèles + Listes'!$B$10,'[1]Modèles + Listes'!H$10,IF($B12='[1]Modèles + Listes'!$B$11,'[1]Modèles + Listes'!H$11,IF($B12='[1]Modèles + Listes'!$B$12,'[1]Modèles + Listes'!H$12,IF($B12='[1]Modèles + Listes'!$B$13,'[1]Modèles + Listes'!H$13,IF($B12='[1]Modèles + Listes'!$B$14,'[1]Modèles + Listes'!H$14,IF($B12='[1]Modèles + Listes'!$B$15,'[1]Modèles + Listes'!H$15,IF($B12='[1]Modèles + Listes'!$B$16,'[1]Modèles + Listes'!H$16,IF($B12='[1]Modèles + Listes'!$B$17,'[1]Modèles + Listes'!H$17,IF($B12='[1]Modèles + Listes'!$B$18,'[1]Modèles + Listes'!H$18,IF($B12='[1]Modèles + Listes'!$B$19,'[1]Modèles + Listes'!H$19,IF($B12='[1]Modèles + Listes'!$B$20,'[1]Modèles + Listes'!H$20,ERREUR))))))))))))))))</f>
        <v>0</v>
      </c>
      <c r="O12" s="28">
        <f>IF($B12='[1]Modèles + Listes'!$B$5,'[1]Modèles + Listes'!I$5,IF($B12='[1]Modèles + Listes'!$B$6,'[1]Modèles + Listes'!I$6,IF($B12='[1]Modèles + Listes'!$B$7,'[1]Modèles + Listes'!I$7,IF($B12='[1]Modèles + Listes'!$B$8,'[1]Modèles + Listes'!I$8,IF($B12='[1]Modèles + Listes'!$B$9,'[1]Modèles + Listes'!I$9,IF($B12='[1]Modèles + Listes'!$B$10,'[1]Modèles + Listes'!I$10,IF($B12='[1]Modèles + Listes'!$B$11,'[1]Modèles + Listes'!I$11,IF($B12='[1]Modèles + Listes'!$B$12,'[1]Modèles + Listes'!I$12,IF($B12='[1]Modèles + Listes'!$B$13,'[1]Modèles + Listes'!I$13,IF($B12='[1]Modèles + Listes'!$B$14,'[1]Modèles + Listes'!I$14,IF($B12='[1]Modèles + Listes'!$B$15,'[1]Modèles + Listes'!I$15,IF($B12='[1]Modèles + Listes'!$B$16,'[1]Modèles + Listes'!I$16,IF($B12='[1]Modèles + Listes'!$B$17,'[1]Modèles + Listes'!I$17,IF($B12='[1]Modèles + Listes'!$B$18,'[1]Modèles + Listes'!I$18,IF($B12='[1]Modèles + Listes'!$B$19,'[1]Modèles + Listes'!I$19,IF($B12='[1]Modèles + Listes'!$B$20,'[1]Modèles + Listes'!I$20,ERREUR))))))))))))))))</f>
        <v>0</v>
      </c>
      <c r="P12" s="28" t="str">
        <f>+VLOOKUP($C12,[1]BOM!$M:$CA,30,FALSE)</f>
        <v>PI</v>
      </c>
      <c r="Q12" s="28">
        <f>+VLOOKUP($C12,[1]BOM!$M:$CA,31,FALSE)</f>
        <v>0</v>
      </c>
      <c r="R12" s="28">
        <f>IF($B12='[1]Modèles + Listes'!$B$5,'[1]Modèles + Listes'!J$5,IF($B12='[1]Modèles + Listes'!$B$6,'[1]Modèles + Listes'!J$6,IF($B12='[1]Modèles + Listes'!$B$7,'[1]Modèles + Listes'!J$7,IF($B12='[1]Modèles + Listes'!$B$8,'[1]Modèles + Listes'!J$8,IF($B12='[1]Modèles + Listes'!$B$9,'[1]Modèles + Listes'!J$9,IF($B12='[1]Modèles + Listes'!$B$10,'[1]Modèles + Listes'!J$10,IF($B12='[1]Modèles + Listes'!$B$11,'[1]Modèles + Listes'!J$11,IF($B12='[1]Modèles + Listes'!$B$12,'[1]Modèles + Listes'!J$12,IF($B12='[1]Modèles + Listes'!$B$13,'[1]Modèles + Listes'!J$13,IF($B12='[1]Modèles + Listes'!$B$14,'[1]Modèles + Listes'!J$14,IF($B12='[1]Modèles + Listes'!$B$15,'[1]Modèles + Listes'!J$15,IF($B12='[1]Modèles + Listes'!$B$16,'[1]Modèles + Listes'!J$16,IF($B12='[1]Modèles + Listes'!$B$17,'[1]Modèles + Listes'!J$17,IF($B12='[1]Modèles + Listes'!$B$18,'[1]Modèles + Listes'!J$18,IF($B12='[1]Modèles + Listes'!$B$19,'[1]Modèles + Listes'!J$19,IF($B12='[1]Modèles + Listes'!$B$20,'[1]Modèles + Listes'!J$20,ERREUR))))))))))))))))</f>
        <v>0</v>
      </c>
      <c r="S12" s="28">
        <f>IF($B12='[1]Modèles + Listes'!$B$5,'[1]Modèles + Listes'!K$5,IF($B12='[1]Modèles + Listes'!$B$6,'[1]Modèles + Listes'!K$6,IF($B12='[1]Modèles + Listes'!$B$7,'[1]Modèles + Listes'!K$7,IF($B12='[1]Modèles + Listes'!$B$8,'[1]Modèles + Listes'!K$8,IF($B12='[1]Modèles + Listes'!$B$9,'[1]Modèles + Listes'!K$9,IF($B12='[1]Modèles + Listes'!$B$10,'[1]Modèles + Listes'!K$10,IF($B12='[1]Modèles + Listes'!$B$11,'[1]Modèles + Listes'!K$11,IF($B12='[1]Modèles + Listes'!$B$12,'[1]Modèles + Listes'!K$12,IF($B12='[1]Modèles + Listes'!$B$13,'[1]Modèles + Listes'!K$13,IF($B12='[1]Modèles + Listes'!$B$14,'[1]Modèles + Listes'!K$14,IF($B12='[1]Modèles + Listes'!$B$15,'[1]Modèles + Listes'!K$15,IF($B12='[1]Modèles + Listes'!$B$16,'[1]Modèles + Listes'!K$16,IF($B12='[1]Modèles + Listes'!$B$17,'[1]Modèles + Listes'!K$17,IF($B12='[1]Modèles + Listes'!$B$18,'[1]Modèles + Listes'!K$18,IF($B12='[1]Modèles + Listes'!$B$19,'[1]Modèles + Listes'!K$19,IF($B12='[1]Modèles + Listes'!$B$20,'[1]Modèles + Listes'!K$20,ERREUR))))))))))))))))</f>
        <v>0</v>
      </c>
      <c r="T12" s="28">
        <f>IF($U12="O",VLOOKUP($C12,[1]BOM!$M:$CA,33,FALSE),0)</f>
        <v>0</v>
      </c>
      <c r="U12" s="28" t="str">
        <f>+VLOOKUP($C12,[1]BOM!$M:$CA,34,FALSE)</f>
        <v>N</v>
      </c>
      <c r="V12" s="28">
        <f>IF($U12="O",VLOOKUP($C12,[1]BOM!$M:$CA,35,FALSE),0)</f>
        <v>0</v>
      </c>
      <c r="W12" s="28">
        <f>IF($B12='[1]Modèles + Listes'!$B$5,'[1]Modèles + Listes'!L$5,IF($B12='[1]Modèles + Listes'!$B$6,'[1]Modèles + Listes'!L$6,IF($B12='[1]Modèles + Listes'!$B$7,'[1]Modèles + Listes'!L$7,IF($B12='[1]Modèles + Listes'!$B$8,'[1]Modèles + Listes'!L$8,IF($B12='[1]Modèles + Listes'!$B$9,'[1]Modèles + Listes'!L$9,IF($B12='[1]Modèles + Listes'!$B$10,'[1]Modèles + Listes'!L$10,IF($B12='[1]Modèles + Listes'!$B$11,'[1]Modèles + Listes'!L$11,IF($B12='[1]Modèles + Listes'!$B$12,'[1]Modèles + Listes'!L$12,IF($B12='[1]Modèles + Listes'!$B$13,'[1]Modèles + Listes'!L$13,IF($B12='[1]Modèles + Listes'!$B$14,'[1]Modèles + Listes'!L$14,IF($B12='[1]Modèles + Listes'!$B$15,'[1]Modèles + Listes'!L$15,IF($B12='[1]Modèles + Listes'!$B$16,'[1]Modèles + Listes'!L$16,IF($B12='[1]Modèles + Listes'!$B$17,'[1]Modèles + Listes'!L$17,IF($B12='[1]Modèles + Listes'!$B$18,'[1]Modèles + Listes'!L$18,IF($B12='[1]Modèles + Listes'!$B$19,'[1]Modèles + Listes'!L$19,IF($B12='[1]Modèles + Listes'!$B$20,'[1]Modèles + Listes'!L$20,ERREUR))))))))))))))))</f>
        <v>1</v>
      </c>
      <c r="X12" s="28">
        <f>IF($B12='[1]Modèles + Listes'!$B$5,'[1]Modèles + Listes'!M$5,IF($B12='[1]Modèles + Listes'!$B$6,'[1]Modèles + Listes'!M$6,IF($B12='[1]Modèles + Listes'!$B$7,'[1]Modèles + Listes'!M$7,IF($B12='[1]Modèles + Listes'!$B$8,'[1]Modèles + Listes'!M$8,IF($B12='[1]Modèles + Listes'!$B$9,'[1]Modèles + Listes'!M$9,IF($B12='[1]Modèles + Listes'!$B$10,'[1]Modèles + Listes'!M$10,IF($B12='[1]Modèles + Listes'!$B$11,'[1]Modèles + Listes'!M$11,IF($B12='[1]Modèles + Listes'!$B$12,'[1]Modèles + Listes'!M$12,IF($B12='[1]Modèles + Listes'!$B$13,'[1]Modèles + Listes'!M$13,IF($B12='[1]Modèles + Listes'!$B$14,'[1]Modèles + Listes'!M$14,IF($B12='[1]Modèles + Listes'!$B$15,'[1]Modèles + Listes'!M$15,IF($B12='[1]Modèles + Listes'!$B$16,'[1]Modèles + Listes'!M$16,IF($B12='[1]Modèles + Listes'!$B$17,'[1]Modèles + Listes'!M$17,IF($B12='[1]Modèles + Listes'!$B$18,'[1]Modèles + Listes'!M$18,IF($B12='[1]Modèles + Listes'!$B$19,'[1]Modèles + Listes'!M$19,IF($B12='[1]Modèles + Listes'!$B$20,'[1]Modèles + Listes'!M$20,ERREUR))))))))))))))))</f>
        <v>1</v>
      </c>
      <c r="Y12" s="28">
        <f>IF($B12='[1]Modèles + Listes'!$B$5,'[1]Modèles + Listes'!N$5,IF($B12='[1]Modèles + Listes'!$B$6,'[1]Modèles + Listes'!N$6,IF($B12='[1]Modèles + Listes'!$B$7,'[1]Modèles + Listes'!N$7,IF($B12='[1]Modèles + Listes'!$B$8,'[1]Modèles + Listes'!N$8,IF($B12='[1]Modèles + Listes'!$B$9,'[1]Modèles + Listes'!N$9,IF($B12='[1]Modèles + Listes'!$B$10,'[1]Modèles + Listes'!N$10,IF($B12='[1]Modèles + Listes'!$B$11,'[1]Modèles + Listes'!N$11,IF($B12='[1]Modèles + Listes'!$B$12,'[1]Modèles + Listes'!N$12,IF($B12='[1]Modèles + Listes'!$B$13,'[1]Modèles + Listes'!N$13,IF($B12='[1]Modèles + Listes'!$B$14,'[1]Modèles + Listes'!N$14,IF($B12='[1]Modèles + Listes'!$B$15,'[1]Modèles + Listes'!N$15,IF($B12='[1]Modèles + Listes'!$B$16,'[1]Modèles + Listes'!N$16,IF($B12='[1]Modèles + Listes'!$B$17,'[1]Modèles + Listes'!N$17,IF($B12='[1]Modèles + Listes'!$B$18,'[1]Modèles + Listes'!N$18,IF($B12='[1]Modèles + Listes'!$B$19,'[1]Modèles + Listes'!N$19,IF($B12='[1]Modèles + Listes'!$B$20,'[1]Modèles + Listes'!N$20,ERREUR))))))))))))))))</f>
        <v>1</v>
      </c>
      <c r="Z12" s="28">
        <f>IF($B12='[1]Modèles + Listes'!$B$5,'[1]Modèles + Listes'!O$5,IF($B12='[1]Modèles + Listes'!$B$6,'[1]Modèles + Listes'!O$6,IF($B12='[1]Modèles + Listes'!$B$7,'[1]Modèles + Listes'!O$7,IF($B12='[1]Modèles + Listes'!$B$8,'[1]Modèles + Listes'!O$8,IF($B12='[1]Modèles + Listes'!$B$9,'[1]Modèles + Listes'!O$9,IF($B12='[1]Modèles + Listes'!$B$10,'[1]Modèles + Listes'!O$10,IF($B12='[1]Modèles + Listes'!$B$11,'[1]Modèles + Listes'!O$11,IF($B12='[1]Modèles + Listes'!$B$12,'[1]Modèles + Listes'!O$12,IF($B12='[1]Modèles + Listes'!$B$13,'[1]Modèles + Listes'!O$13,IF($B12='[1]Modèles + Listes'!$B$14,'[1]Modèles + Listes'!O$14,IF($B12='[1]Modèles + Listes'!$B$15,'[1]Modèles + Listes'!O$15,IF($B12='[1]Modèles + Listes'!$B$16,'[1]Modèles + Listes'!O$16,IF($B12='[1]Modèles + Listes'!$B$17,'[1]Modèles + Listes'!O$17,IF($B12='[1]Modèles + Listes'!$B$18,'[1]Modèles + Listes'!O$18,IF($B12='[1]Modèles + Listes'!$B$19,'[1]Modèles + Listes'!O$19,IF($B12='[1]Modèles + Listes'!$B$20,'[1]Modèles + Listes'!O$20,ERREUR))))))))))))))))</f>
        <v>12</v>
      </c>
      <c r="AA12" s="28">
        <f>IF($B12='[1]Modèles + Listes'!$B$5,'[1]Modèles + Listes'!P$5,IF($B12='[1]Modèles + Listes'!$B$6,'[1]Modèles + Listes'!P$6,IF($B12='[1]Modèles + Listes'!$B$7,'[1]Modèles + Listes'!P$7,IF($B12='[1]Modèles + Listes'!$B$8,'[1]Modèles + Listes'!P$8,IF($B12='[1]Modèles + Listes'!$B$9,'[1]Modèles + Listes'!P$9,IF($B12='[1]Modèles + Listes'!$B$10,'[1]Modèles + Listes'!P$10,IF($B12='[1]Modèles + Listes'!$B$11,'[1]Modèles + Listes'!P$11,IF($B12='[1]Modèles + Listes'!$B$12,'[1]Modèles + Listes'!P$12,IF($B12='[1]Modèles + Listes'!$B$13,'[1]Modèles + Listes'!P$13,IF($B12='[1]Modèles + Listes'!$B$14,'[1]Modèles + Listes'!P$14,IF($B12='[1]Modèles + Listes'!$B$15,'[1]Modèles + Listes'!P$15,IF($B12='[1]Modèles + Listes'!$B$16,'[1]Modèles + Listes'!P$16,IF($B12='[1]Modèles + Listes'!$B$17,'[1]Modèles + Listes'!P$17,IF($B12='[1]Modèles + Listes'!$B$18,'[1]Modèles + Listes'!P$18,IF($B12='[1]Modèles + Listes'!$B$19,'[1]Modèles + Listes'!P$19,IF($B12='[1]Modèles + Listes'!$B$20,'[1]Modèles + Listes'!P$20,ERREUR))))))))))))))))</f>
        <v>1</v>
      </c>
      <c r="AB12" s="28">
        <f>IF($B12='[1]Modèles + Listes'!$B$5,'[1]Modèles + Listes'!Q$5,IF($B12='[1]Modèles + Listes'!$B$6,'[1]Modèles + Listes'!Q$6,IF($B12='[1]Modèles + Listes'!$B$7,'[1]Modèles + Listes'!Q$7,IF($B12='[1]Modèles + Listes'!$B$8,'[1]Modèles + Listes'!Q$8,IF($B12='[1]Modèles + Listes'!$B$9,'[1]Modèles + Listes'!Q$9,IF($B12='[1]Modèles + Listes'!$B$10,'[1]Modèles + Listes'!Q$10,IF($B12='[1]Modèles + Listes'!$B$11,'[1]Modèles + Listes'!Q$11,IF($B12='[1]Modèles + Listes'!$B$12,'[1]Modèles + Listes'!Q$12,IF($B12='[1]Modèles + Listes'!$B$13,'[1]Modèles + Listes'!Q$13,IF($B12='[1]Modèles + Listes'!$B$14,'[1]Modèles + Listes'!Q$14,IF($B12='[1]Modèles + Listes'!$B$15,'[1]Modèles + Listes'!Q$15,IF($B12='[1]Modèles + Listes'!$B$16,'[1]Modèles + Listes'!Q$16,IF($B12='[1]Modèles + Listes'!$B$17,'[1]Modèles + Listes'!Q$17,IF($B12='[1]Modèles + Listes'!$B$18,'[1]Modèles + Listes'!Q$18,IF($B12='[1]Modèles + Listes'!$B$19,'[1]Modèles + Listes'!Q$19,IF($B12='[1]Modèles + Listes'!$B$20,'[1]Modèles + Listes'!Q$20,ERREUR))))))))))))))))</f>
        <v>9</v>
      </c>
      <c r="AC12" s="28">
        <f>IF($B12='[1]Modèles + Listes'!$B$5,'[1]Modèles + Listes'!R$5,IF($B12='[1]Modèles + Listes'!$B$6,'[1]Modèles + Listes'!R$6,IF($B12='[1]Modèles + Listes'!$B$7,'[1]Modèles + Listes'!R$7,IF($B12='[1]Modèles + Listes'!$B$8,'[1]Modèles + Listes'!R$8,IF($B12='[1]Modèles + Listes'!$B$9,'[1]Modèles + Listes'!R$9,IF($B12='[1]Modèles + Listes'!$B$10,'[1]Modèles + Listes'!R$10,IF($B12='[1]Modèles + Listes'!$B$11,'[1]Modèles + Listes'!R$11,IF($B12='[1]Modèles + Listes'!$B$12,'[1]Modèles + Listes'!R$12,IF($B12='[1]Modèles + Listes'!$B$13,'[1]Modèles + Listes'!R$13,IF($B12='[1]Modèles + Listes'!$B$14,'[1]Modèles + Listes'!R$14,IF($B12='[1]Modèles + Listes'!$B$15,'[1]Modèles + Listes'!R$15,IF($B12='[1]Modèles + Listes'!$B$16,'[1]Modèles + Listes'!R$16,IF($B12='[1]Modèles + Listes'!$B$17,'[1]Modèles + Listes'!R$17,IF($B12='[1]Modèles + Listes'!$B$18,'[1]Modèles + Listes'!R$18,IF($B12='[1]Modèles + Listes'!$B$19,'[1]Modèles + Listes'!R$19,IF($B12='[1]Modèles + Listes'!$B$20,'[1]Modèles + Listes'!R$20,ERREUR))))))))))))))))</f>
        <v>10</v>
      </c>
      <c r="AD12" s="28" t="str">
        <f>IF($B12='[1]Modèles + Listes'!$B$5,'[1]Modèles + Listes'!S$5,IF($B12='[1]Modèles + Listes'!$B$6,'[1]Modèles + Listes'!S$6,IF($B12='[1]Modèles + Listes'!$B$7,'[1]Modèles + Listes'!S$7,IF($B12='[1]Modèles + Listes'!$B$8,'[1]Modèles + Listes'!S$8,IF($B12='[1]Modèles + Listes'!$B$9,'[1]Modèles + Listes'!S$9,IF($B12='[1]Modèles + Listes'!$B$10,'[1]Modèles + Listes'!S$10,IF($B12='[1]Modèles + Listes'!$B$11,'[1]Modèles + Listes'!S$11,IF($B12='[1]Modèles + Listes'!$B$12,'[1]Modèles + Listes'!S$12,IF($B12='[1]Modèles + Listes'!$B$13,'[1]Modèles + Listes'!S$13,IF($B12='[1]Modèles + Listes'!$B$14,'[1]Modèles + Listes'!S$14,IF($B12='[1]Modèles + Listes'!$B$15,'[1]Modèles + Listes'!S$15,IF($B12='[1]Modèles + Listes'!$B$16,'[1]Modèles + Listes'!S$16,IF($B12='[1]Modèles + Listes'!$B$17,'[1]Modèles + Listes'!S$17,IF($B12='[1]Modèles + Listes'!$B$18,'[1]Modèles + Listes'!S$18,IF($B12='[1]Modèles + Listes'!$B$19,'[1]Modèles + Listes'!S$19,IF($B12='[1]Modèles + Listes'!$B$20,'[1]Modèles + Listes'!S$20,ERREUR))))))))))))))))</f>
        <v>XX</v>
      </c>
      <c r="AE12" s="28">
        <f>+VLOOKUP($C12,[1]BOM!$M:$CA,36,FALSE)</f>
        <v>1</v>
      </c>
      <c r="AF12" s="28">
        <f>IF($B12='[1]Modèles + Listes'!$B$5,'[1]Modèles + Listes'!T$5,IF($B12='[1]Modèles + Listes'!$B$6,'[1]Modèles + Listes'!T$6,IF($B12='[1]Modèles + Listes'!$B$7,'[1]Modèles + Listes'!T$7,IF($B12='[1]Modèles + Listes'!$B$8,'[1]Modèles + Listes'!T$8,IF($B12='[1]Modèles + Listes'!$B$9,'[1]Modèles + Listes'!T$9,IF($B12='[1]Modèles + Listes'!$B$10,'[1]Modèles + Listes'!T$10,IF($B12='[1]Modèles + Listes'!$B$11,'[1]Modèles + Listes'!T$11,IF($B12='[1]Modèles + Listes'!$B$12,'[1]Modèles + Listes'!T$12,IF($B12='[1]Modèles + Listes'!$B$13,'[1]Modèles + Listes'!T$13,IF($B12='[1]Modèles + Listes'!$B$14,'[1]Modèles + Listes'!T$14,IF($B12='[1]Modèles + Listes'!$B$15,'[1]Modèles + Listes'!T$15,IF($B12='[1]Modèles + Listes'!$B$16,'[1]Modèles + Listes'!T$16,IF($B12='[1]Modèles + Listes'!$B$17,'[1]Modèles + Listes'!T$17,IF($B12='[1]Modèles + Listes'!$B$18,'[1]Modèles + Listes'!T$18,IF($B12='[1]Modèles + Listes'!$B$19,'[1]Modèles + Listes'!T$19,IF($B12='[1]Modèles + Listes'!$B$20,'[1]Modèles + Listes'!T$20,ERREUR))))))))))))))))</f>
        <v>12</v>
      </c>
      <c r="AG12" s="28" t="str">
        <f>IF($B12='[1]Modèles + Listes'!$B$5,'[1]Modèles + Listes'!U$5,IF($B12='[1]Modèles + Listes'!$B$6,'[1]Modèles + Listes'!U$6,IF($B12='[1]Modèles + Listes'!$B$7,'[1]Modèles + Listes'!U$7,IF($B12='[1]Modèles + Listes'!$B$8,'[1]Modèles + Listes'!U$8,IF($B12='[1]Modèles + Listes'!$B$9,'[1]Modèles + Listes'!U$9,IF($B12='[1]Modèles + Listes'!$B$10,'[1]Modèles + Listes'!U$10,IF($B12='[1]Modèles + Listes'!$B$11,'[1]Modèles + Listes'!U$11,IF($B12='[1]Modèles + Listes'!$B$12,'[1]Modèles + Listes'!U$12,IF($B12='[1]Modèles + Listes'!$B$13,'[1]Modèles + Listes'!U$13,IF($B12='[1]Modèles + Listes'!$B$14,'[1]Modèles + Listes'!U$14,IF($B12='[1]Modèles + Listes'!$B$15,'[1]Modèles + Listes'!U$15,IF($B12='[1]Modèles + Listes'!$B$16,'[1]Modèles + Listes'!U$16,IF($B12='[1]Modèles + Listes'!$B$17,'[1]Modèles + Listes'!U$17,IF($B12='[1]Modèles + Listes'!$B$18,'[1]Modèles + Listes'!U$18,IF($B12='[1]Modèles + Listes'!$B$19,'[1]Modèles + Listes'!U$19,IF($B12='[1]Modèles + Listes'!$B$20,'[1]Modèles + Listes'!U$20,ERREUR))))))))))))))))</f>
        <v>?</v>
      </c>
      <c r="AH12" s="28">
        <f>IF($B12='[1]Modèles + Listes'!$B$5,'[1]Modèles + Listes'!V$5,IF($B12='[1]Modèles + Listes'!$B$6,'[1]Modèles + Listes'!V$6,IF($B12='[1]Modèles + Listes'!$B$7,'[1]Modèles + Listes'!V$7,IF($B12='[1]Modèles + Listes'!$B$8,'[1]Modèles + Listes'!V$8,IF($B12='[1]Modèles + Listes'!$B$9,'[1]Modèles + Listes'!V$9,IF($B12='[1]Modèles + Listes'!$B$10,'[1]Modèles + Listes'!V$10,IF($B12='[1]Modèles + Listes'!$B$11,'[1]Modèles + Listes'!V$11,IF($B12='[1]Modèles + Listes'!$B$12,'[1]Modèles + Listes'!V$12,IF($B12='[1]Modèles + Listes'!$B$13,'[1]Modèles + Listes'!V$13,IF($B12='[1]Modèles + Listes'!$B$14,'[1]Modèles + Listes'!V$14,IF($B12='[1]Modèles + Listes'!$B$15,'[1]Modèles + Listes'!V$15,IF($B12='[1]Modèles + Listes'!$B$16,'[1]Modèles + Listes'!V$16,IF($B12='[1]Modèles + Listes'!$B$17,'[1]Modèles + Listes'!V$17,IF($B12='[1]Modèles + Listes'!$B$18,'[1]Modèles + Listes'!V$18,IF($B12='[1]Modèles + Listes'!$B$19,'[1]Modèles + Listes'!V$19,IF($B12='[1]Modèles + Listes'!$B$20,'[1]Modèles + Listes'!V$20,ERREUR))))))))))))))))</f>
        <v>4</v>
      </c>
      <c r="AI12" s="28">
        <f>IF($B12='[1]Modèles + Listes'!$B$5,'[1]Modèles + Listes'!W$5,IF($B12='[1]Modèles + Listes'!$B$6,'[1]Modèles + Listes'!W$6,IF($B12='[1]Modèles + Listes'!$B$7,'[1]Modèles + Listes'!W$7,IF($B12='[1]Modèles + Listes'!$B$8,'[1]Modèles + Listes'!W$8,IF($B12='[1]Modèles + Listes'!$B$9,'[1]Modèles + Listes'!W$9,IF($B12='[1]Modèles + Listes'!$B$10,'[1]Modèles + Listes'!W$10,IF($B12='[1]Modèles + Listes'!$B$11,'[1]Modèles + Listes'!W$11,IF($B12='[1]Modèles + Listes'!$B$12,'[1]Modèles + Listes'!W$12,IF($B12='[1]Modèles + Listes'!$B$13,'[1]Modèles + Listes'!W$13,IF($B12='[1]Modèles + Listes'!$B$14,'[1]Modèles + Listes'!W$14,IF($B12='[1]Modèles + Listes'!$B$15,'[1]Modèles + Listes'!W$15,IF($B12='[1]Modèles + Listes'!$B$16,'[1]Modèles + Listes'!W$16,IF($B12='[1]Modèles + Listes'!$B$17,'[1]Modèles + Listes'!W$17,IF($B12='[1]Modèles + Listes'!$B$18,'[1]Modèles + Listes'!W$18,IF($B12='[1]Modèles + Listes'!$B$19,'[1]Modèles + Listes'!W$19,IF($B12='[1]Modèles + Listes'!$B$20,'[1]Modèles + Listes'!W$20,ERREUR))))))))))))))))</f>
        <v>6</v>
      </c>
      <c r="AJ12"/>
      <c r="AK12"/>
      <c r="AL12"/>
    </row>
    <row r="13" spans="1:39" s="27" customFormat="1" x14ac:dyDescent="0.25">
      <c r="A13"/>
      <c r="B13" s="28" t="str">
        <f>+VLOOKUP($C13,[1]BOM!$M:$CA,29,FALSE)</f>
        <v>MODEL02P</v>
      </c>
      <c r="C13">
        <v>82454010</v>
      </c>
      <c r="D13" s="28" t="str">
        <f>+VLOOKUP($C13,[1]BOM!$M:$CA,3,FALSE)</f>
        <v>LONGERON INT INTER CADRES MDPX</v>
      </c>
      <c r="E13" s="28" t="str">
        <f t="shared" si="1"/>
        <v>2454010</v>
      </c>
      <c r="F13" s="28" t="str">
        <f>IF($B13='[1]Modèles + Listes'!$B$5,'[1]Modèles + Listes'!D$5,IF($B13='[1]Modèles + Listes'!$B$6,'[1]Modèles + Listes'!D$6,IF($B13='[1]Modèles + Listes'!$B$7,'[1]Modèles + Listes'!D$7,IF($B13='[1]Modèles + Listes'!$B$8,'[1]Modèles + Listes'!D$8,IF($B13='[1]Modèles + Listes'!$B$9,'[1]Modèles + Listes'!D$9,IF($B13='[1]Modèles + Listes'!$B$10,'[1]Modèles + Listes'!D$10,IF($B13='[1]Modèles + Listes'!$B$11,'[1]Modèles + Listes'!D$11,IF($B13='[1]Modèles + Listes'!$B$12,'[1]Modèles + Listes'!D$12,IF($B13='[1]Modèles + Listes'!$B$13,'[1]Modèles + Listes'!D$13,IF($B13='[1]Modèles + Listes'!$B$14,'[1]Modèles + Listes'!D$14,IF($B13='[1]Modèles + Listes'!$B$15,'[1]Modèles + Listes'!D$15,IF($B13='[1]Modèles + Listes'!$B$16,'[1]Modèles + Listes'!D$16,IF($B13='[1]Modèles + Listes'!$B$17,'[1]Modèles + Listes'!D$17,IF($B13='[1]Modèles + Listes'!$B$18,'[1]Modèles + Listes'!D$18,IF($B13='[1]Modèles + Listes'!$B$19,'[1]Modèles + Listes'!D$19,IF($B13='[1]Modèles + Listes'!$B$20,'[1]Modèles + Listes'!D$20,ERREUR))))))))))))))))</f>
        <v>PP</v>
      </c>
      <c r="G13" s="28">
        <f>[1]BOM!$AQ$4</f>
        <v>1510</v>
      </c>
      <c r="H13" s="28" t="str">
        <f>[1]BOM!$AQ$5</f>
        <v>04090</v>
      </c>
      <c r="I13" s="28">
        <f>IF($B13='[1]Modèles + Listes'!$B$5,'[1]Modèles + Listes'!E$5,IF($B13='[1]Modèles + Listes'!$B$6,'[1]Modèles + Listes'!E$6,IF($B13='[1]Modèles + Listes'!$B$7,'[1]Modèles + Listes'!E$7,IF($B13='[1]Modèles + Listes'!$B$8,'[1]Modèles + Listes'!E$8,IF($B13='[1]Modèles + Listes'!$B$9,'[1]Modèles + Listes'!E$9,IF($B13='[1]Modèles + Listes'!$B$10,'[1]Modèles + Listes'!E$10,IF($B13='[1]Modèles + Listes'!$B$11,'[1]Modèles + Listes'!E$11,IF($B13='[1]Modèles + Listes'!$B$12,'[1]Modèles + Listes'!E$12,IF($B13='[1]Modèles + Listes'!$B$13,'[1]Modèles + Listes'!E$13,IF($B13='[1]Modèles + Listes'!$B$14,'[1]Modèles + Listes'!E$14,IF($B13='[1]Modèles + Listes'!$B$15,'[1]Modèles + Listes'!E$15,IF($B13='[1]Modèles + Listes'!$B$16,'[1]Modèles + Listes'!E$16,IF($B13='[1]Modèles + Listes'!$B$17,'[1]Modèles + Listes'!E$17,IF($B13='[1]Modèles + Listes'!$B$18,'[1]Modèles + Listes'!E$18,IF($B13='[1]Modèles + Listes'!$B$19,'[1]Modèles + Listes'!E$19,IF($B13='[1]Modèles + Listes'!$B$20,'[1]Modèles + Listes'!E$20,ERREUR))))))))))))))))</f>
        <v>1</v>
      </c>
      <c r="J13" s="28" t="str">
        <f>+VLOOKUP($C13,[1]BOM!$M:$CA,30,FALSE)</f>
        <v>PI</v>
      </c>
      <c r="K13" s="28" t="str">
        <f>+[1]BOM!$AQ$3</f>
        <v>SALPETIER</v>
      </c>
      <c r="L13" s="28">
        <f>IF($B13='[1]Modèles + Listes'!$B$5,'[1]Modèles + Listes'!F$5,IF($B13='[1]Modèles + Listes'!$B$6,'[1]Modèles + Listes'!F$6,IF($B13='[1]Modèles + Listes'!$B$7,'[1]Modèles + Listes'!F$7,IF($B13='[1]Modèles + Listes'!$B$8,'[1]Modèles + Listes'!F$8,IF($B13='[1]Modèles + Listes'!$B$9,'[1]Modèles + Listes'!F$9,IF($B13='[1]Modèles + Listes'!$B$10,'[1]Modèles + Listes'!F$10,IF($B13='[1]Modèles + Listes'!$B$11,'[1]Modèles + Listes'!F$11,IF($B13='[1]Modèles + Listes'!$B$12,'[1]Modèles + Listes'!F$12,IF($B13='[1]Modèles + Listes'!$B$13,'[1]Modèles + Listes'!F$13,IF($B13='[1]Modèles + Listes'!$B$14,'[1]Modèles + Listes'!F$14,IF($B13='[1]Modèles + Listes'!$B$15,'[1]Modèles + Listes'!F$15,IF($B13='[1]Modèles + Listes'!$B$16,'[1]Modèles + Listes'!F$16,IF($B13='[1]Modèles + Listes'!$B$17,'[1]Modèles + Listes'!F$17,IF($B13='[1]Modèles + Listes'!$B$18,'[1]Modèles + Listes'!F$18,IF($B13='[1]Modèles + Listes'!$B$19,'[1]Modèles + Listes'!F$19,IF($B13='[1]Modèles + Listes'!$B$20,'[1]Modèles + Listes'!F$20,ERREUR))))))))))))))))</f>
        <v>1</v>
      </c>
      <c r="M13" s="28" t="str">
        <f>IF($B13='[1]Modèles + Listes'!$B$5,'[1]Modèles + Listes'!G$5,IF($B13='[1]Modèles + Listes'!$B$6,'[1]Modèles + Listes'!G$6,IF($B13='[1]Modèles + Listes'!$B$7,'[1]Modèles + Listes'!G$7,IF($B13='[1]Modèles + Listes'!$B$8,'[1]Modèles + Listes'!G$8,IF($B13='[1]Modèles + Listes'!$B$9,'[1]Modèles + Listes'!G$9,IF($B13='[1]Modèles + Listes'!$B$10,'[1]Modèles + Listes'!G$10,IF($B13='[1]Modèles + Listes'!$B$11,'[1]Modèles + Listes'!G$11,IF($B13='[1]Modèles + Listes'!$B$12,'[1]Modèles + Listes'!G$12,IF($B13='[1]Modèles + Listes'!$B$13,'[1]Modèles + Listes'!G$13,IF($B13='[1]Modèles + Listes'!$B$14,'[1]Modèles + Listes'!G$14,IF($B13='[1]Modèles + Listes'!$B$15,'[1]Modèles + Listes'!G$15,IF($B13='[1]Modèles + Listes'!$B$16,'[1]Modèles + Listes'!G$16,IF($B13='[1]Modèles + Listes'!$B$17,'[1]Modèles + Listes'!G$17,IF($B13='[1]Modèles + Listes'!$B$18,'[1]Modèles + Listes'!G$18,IF($B13='[1]Modèles + Listes'!$B$19,'[1]Modèles + Listes'!G$19,IF($B13='[1]Modèles + Listes'!$B$20,'[1]Modèles + Listes'!G$20,ERREUR))))))))))))))))</f>
        <v>FAB</v>
      </c>
      <c r="N13" s="28">
        <f>IF($B13='[1]Modèles + Listes'!$B$5,'[1]Modèles + Listes'!H$5,IF($B13='[1]Modèles + Listes'!$B$6,'[1]Modèles + Listes'!H$6,IF($B13='[1]Modèles + Listes'!$B$7,'[1]Modèles + Listes'!H$7,IF($B13='[1]Modèles + Listes'!$B$8,'[1]Modèles + Listes'!H$8,IF($B13='[1]Modèles + Listes'!$B$9,'[1]Modèles + Listes'!H$9,IF($B13='[1]Modèles + Listes'!$B$10,'[1]Modèles + Listes'!H$10,IF($B13='[1]Modèles + Listes'!$B$11,'[1]Modèles + Listes'!H$11,IF($B13='[1]Modèles + Listes'!$B$12,'[1]Modèles + Listes'!H$12,IF($B13='[1]Modèles + Listes'!$B$13,'[1]Modèles + Listes'!H$13,IF($B13='[1]Modèles + Listes'!$B$14,'[1]Modèles + Listes'!H$14,IF($B13='[1]Modèles + Listes'!$B$15,'[1]Modèles + Listes'!H$15,IF($B13='[1]Modèles + Listes'!$B$16,'[1]Modèles + Listes'!H$16,IF($B13='[1]Modèles + Listes'!$B$17,'[1]Modèles + Listes'!H$17,IF($B13='[1]Modèles + Listes'!$B$18,'[1]Modèles + Listes'!H$18,IF($B13='[1]Modèles + Listes'!$B$19,'[1]Modèles + Listes'!H$19,IF($B13='[1]Modèles + Listes'!$B$20,'[1]Modèles + Listes'!H$20,ERREUR))))))))))))))))</f>
        <v>0</v>
      </c>
      <c r="O13" s="28">
        <f>IF($B13='[1]Modèles + Listes'!$B$5,'[1]Modèles + Listes'!I$5,IF($B13='[1]Modèles + Listes'!$B$6,'[1]Modèles + Listes'!I$6,IF($B13='[1]Modèles + Listes'!$B$7,'[1]Modèles + Listes'!I$7,IF($B13='[1]Modèles + Listes'!$B$8,'[1]Modèles + Listes'!I$8,IF($B13='[1]Modèles + Listes'!$B$9,'[1]Modèles + Listes'!I$9,IF($B13='[1]Modèles + Listes'!$B$10,'[1]Modèles + Listes'!I$10,IF($B13='[1]Modèles + Listes'!$B$11,'[1]Modèles + Listes'!I$11,IF($B13='[1]Modèles + Listes'!$B$12,'[1]Modèles + Listes'!I$12,IF($B13='[1]Modèles + Listes'!$B$13,'[1]Modèles + Listes'!I$13,IF($B13='[1]Modèles + Listes'!$B$14,'[1]Modèles + Listes'!I$14,IF($B13='[1]Modèles + Listes'!$B$15,'[1]Modèles + Listes'!I$15,IF($B13='[1]Modèles + Listes'!$B$16,'[1]Modèles + Listes'!I$16,IF($B13='[1]Modèles + Listes'!$B$17,'[1]Modèles + Listes'!I$17,IF($B13='[1]Modèles + Listes'!$B$18,'[1]Modèles + Listes'!I$18,IF($B13='[1]Modèles + Listes'!$B$19,'[1]Modèles + Listes'!I$19,IF($B13='[1]Modèles + Listes'!$B$20,'[1]Modèles + Listes'!I$20,ERREUR))))))))))))))))</f>
        <v>0</v>
      </c>
      <c r="P13" s="28" t="str">
        <f>+VLOOKUP($C13,[1]BOM!$M:$CA,30,FALSE)</f>
        <v>PI</v>
      </c>
      <c r="Q13" s="28">
        <f>+VLOOKUP($C13,[1]BOM!$M:$CA,31,FALSE)</f>
        <v>0</v>
      </c>
      <c r="R13" s="28">
        <f>IF($B13='[1]Modèles + Listes'!$B$5,'[1]Modèles + Listes'!J$5,IF($B13='[1]Modèles + Listes'!$B$6,'[1]Modèles + Listes'!J$6,IF($B13='[1]Modèles + Listes'!$B$7,'[1]Modèles + Listes'!J$7,IF($B13='[1]Modèles + Listes'!$B$8,'[1]Modèles + Listes'!J$8,IF($B13='[1]Modèles + Listes'!$B$9,'[1]Modèles + Listes'!J$9,IF($B13='[1]Modèles + Listes'!$B$10,'[1]Modèles + Listes'!J$10,IF($B13='[1]Modèles + Listes'!$B$11,'[1]Modèles + Listes'!J$11,IF($B13='[1]Modèles + Listes'!$B$12,'[1]Modèles + Listes'!J$12,IF($B13='[1]Modèles + Listes'!$B$13,'[1]Modèles + Listes'!J$13,IF($B13='[1]Modèles + Listes'!$B$14,'[1]Modèles + Listes'!J$14,IF($B13='[1]Modèles + Listes'!$B$15,'[1]Modèles + Listes'!J$15,IF($B13='[1]Modèles + Listes'!$B$16,'[1]Modèles + Listes'!J$16,IF($B13='[1]Modèles + Listes'!$B$17,'[1]Modèles + Listes'!J$17,IF($B13='[1]Modèles + Listes'!$B$18,'[1]Modèles + Listes'!J$18,IF($B13='[1]Modèles + Listes'!$B$19,'[1]Modèles + Listes'!J$19,IF($B13='[1]Modèles + Listes'!$B$20,'[1]Modèles + Listes'!J$20,ERREUR))))))))))))))))</f>
        <v>0</v>
      </c>
      <c r="S13" s="28">
        <f>IF($B13='[1]Modèles + Listes'!$B$5,'[1]Modèles + Listes'!K$5,IF($B13='[1]Modèles + Listes'!$B$6,'[1]Modèles + Listes'!K$6,IF($B13='[1]Modèles + Listes'!$B$7,'[1]Modèles + Listes'!K$7,IF($B13='[1]Modèles + Listes'!$B$8,'[1]Modèles + Listes'!K$8,IF($B13='[1]Modèles + Listes'!$B$9,'[1]Modèles + Listes'!K$9,IF($B13='[1]Modèles + Listes'!$B$10,'[1]Modèles + Listes'!K$10,IF($B13='[1]Modèles + Listes'!$B$11,'[1]Modèles + Listes'!K$11,IF($B13='[1]Modèles + Listes'!$B$12,'[1]Modèles + Listes'!K$12,IF($B13='[1]Modèles + Listes'!$B$13,'[1]Modèles + Listes'!K$13,IF($B13='[1]Modèles + Listes'!$B$14,'[1]Modèles + Listes'!K$14,IF($B13='[1]Modèles + Listes'!$B$15,'[1]Modèles + Listes'!K$15,IF($B13='[1]Modèles + Listes'!$B$16,'[1]Modèles + Listes'!K$16,IF($B13='[1]Modèles + Listes'!$B$17,'[1]Modèles + Listes'!K$17,IF($B13='[1]Modèles + Listes'!$B$18,'[1]Modèles + Listes'!K$18,IF($B13='[1]Modèles + Listes'!$B$19,'[1]Modèles + Listes'!K$19,IF($B13='[1]Modèles + Listes'!$B$20,'[1]Modèles + Listes'!K$20,ERREUR))))))))))))))))</f>
        <v>0</v>
      </c>
      <c r="T13" s="28">
        <f>IF($U13="O",VLOOKUP($C13,[1]BOM!$M:$CA,33,FALSE),0)</f>
        <v>0</v>
      </c>
      <c r="U13" s="28" t="str">
        <f>+VLOOKUP($C13,[1]BOM!$M:$CA,34,FALSE)</f>
        <v>N</v>
      </c>
      <c r="V13" s="28">
        <f>IF($U13="O",VLOOKUP($C13,[1]BOM!$M:$CA,35,FALSE),0)</f>
        <v>0</v>
      </c>
      <c r="W13" s="28">
        <f>IF($B13='[1]Modèles + Listes'!$B$5,'[1]Modèles + Listes'!L$5,IF($B13='[1]Modèles + Listes'!$B$6,'[1]Modèles + Listes'!L$6,IF($B13='[1]Modèles + Listes'!$B$7,'[1]Modèles + Listes'!L$7,IF($B13='[1]Modèles + Listes'!$B$8,'[1]Modèles + Listes'!L$8,IF($B13='[1]Modèles + Listes'!$B$9,'[1]Modèles + Listes'!L$9,IF($B13='[1]Modèles + Listes'!$B$10,'[1]Modèles + Listes'!L$10,IF($B13='[1]Modèles + Listes'!$B$11,'[1]Modèles + Listes'!L$11,IF($B13='[1]Modèles + Listes'!$B$12,'[1]Modèles + Listes'!L$12,IF($B13='[1]Modèles + Listes'!$B$13,'[1]Modèles + Listes'!L$13,IF($B13='[1]Modèles + Listes'!$B$14,'[1]Modèles + Listes'!L$14,IF($B13='[1]Modèles + Listes'!$B$15,'[1]Modèles + Listes'!L$15,IF($B13='[1]Modèles + Listes'!$B$16,'[1]Modèles + Listes'!L$16,IF($B13='[1]Modèles + Listes'!$B$17,'[1]Modèles + Listes'!L$17,IF($B13='[1]Modèles + Listes'!$B$18,'[1]Modèles + Listes'!L$18,IF($B13='[1]Modèles + Listes'!$B$19,'[1]Modèles + Listes'!L$19,IF($B13='[1]Modèles + Listes'!$B$20,'[1]Modèles + Listes'!L$20,ERREUR))))))))))))))))</f>
        <v>1</v>
      </c>
      <c r="X13" s="28">
        <f>IF($B13='[1]Modèles + Listes'!$B$5,'[1]Modèles + Listes'!M$5,IF($B13='[1]Modèles + Listes'!$B$6,'[1]Modèles + Listes'!M$6,IF($B13='[1]Modèles + Listes'!$B$7,'[1]Modèles + Listes'!M$7,IF($B13='[1]Modèles + Listes'!$B$8,'[1]Modèles + Listes'!M$8,IF($B13='[1]Modèles + Listes'!$B$9,'[1]Modèles + Listes'!M$9,IF($B13='[1]Modèles + Listes'!$B$10,'[1]Modèles + Listes'!M$10,IF($B13='[1]Modèles + Listes'!$B$11,'[1]Modèles + Listes'!M$11,IF($B13='[1]Modèles + Listes'!$B$12,'[1]Modèles + Listes'!M$12,IF($B13='[1]Modèles + Listes'!$B$13,'[1]Modèles + Listes'!M$13,IF($B13='[1]Modèles + Listes'!$B$14,'[1]Modèles + Listes'!M$14,IF($B13='[1]Modèles + Listes'!$B$15,'[1]Modèles + Listes'!M$15,IF($B13='[1]Modèles + Listes'!$B$16,'[1]Modèles + Listes'!M$16,IF($B13='[1]Modèles + Listes'!$B$17,'[1]Modèles + Listes'!M$17,IF($B13='[1]Modèles + Listes'!$B$18,'[1]Modèles + Listes'!M$18,IF($B13='[1]Modèles + Listes'!$B$19,'[1]Modèles + Listes'!M$19,IF($B13='[1]Modèles + Listes'!$B$20,'[1]Modèles + Listes'!M$20,ERREUR))))))))))))))))</f>
        <v>1</v>
      </c>
      <c r="Y13" s="28">
        <f>IF($B13='[1]Modèles + Listes'!$B$5,'[1]Modèles + Listes'!N$5,IF($B13='[1]Modèles + Listes'!$B$6,'[1]Modèles + Listes'!N$6,IF($B13='[1]Modèles + Listes'!$B$7,'[1]Modèles + Listes'!N$7,IF($B13='[1]Modèles + Listes'!$B$8,'[1]Modèles + Listes'!N$8,IF($B13='[1]Modèles + Listes'!$B$9,'[1]Modèles + Listes'!N$9,IF($B13='[1]Modèles + Listes'!$B$10,'[1]Modèles + Listes'!N$10,IF($B13='[1]Modèles + Listes'!$B$11,'[1]Modèles + Listes'!N$11,IF($B13='[1]Modèles + Listes'!$B$12,'[1]Modèles + Listes'!N$12,IF($B13='[1]Modèles + Listes'!$B$13,'[1]Modèles + Listes'!N$13,IF($B13='[1]Modèles + Listes'!$B$14,'[1]Modèles + Listes'!N$14,IF($B13='[1]Modèles + Listes'!$B$15,'[1]Modèles + Listes'!N$15,IF($B13='[1]Modèles + Listes'!$B$16,'[1]Modèles + Listes'!N$16,IF($B13='[1]Modèles + Listes'!$B$17,'[1]Modèles + Listes'!N$17,IF($B13='[1]Modèles + Listes'!$B$18,'[1]Modèles + Listes'!N$18,IF($B13='[1]Modèles + Listes'!$B$19,'[1]Modèles + Listes'!N$19,IF($B13='[1]Modèles + Listes'!$B$20,'[1]Modèles + Listes'!N$20,ERREUR))))))))))))))))</f>
        <v>1</v>
      </c>
      <c r="Z13" s="28">
        <f>IF($B13='[1]Modèles + Listes'!$B$5,'[1]Modèles + Listes'!O$5,IF($B13='[1]Modèles + Listes'!$B$6,'[1]Modèles + Listes'!O$6,IF($B13='[1]Modèles + Listes'!$B$7,'[1]Modèles + Listes'!O$7,IF($B13='[1]Modèles + Listes'!$B$8,'[1]Modèles + Listes'!O$8,IF($B13='[1]Modèles + Listes'!$B$9,'[1]Modèles + Listes'!O$9,IF($B13='[1]Modèles + Listes'!$B$10,'[1]Modèles + Listes'!O$10,IF($B13='[1]Modèles + Listes'!$B$11,'[1]Modèles + Listes'!O$11,IF($B13='[1]Modèles + Listes'!$B$12,'[1]Modèles + Listes'!O$12,IF($B13='[1]Modèles + Listes'!$B$13,'[1]Modèles + Listes'!O$13,IF($B13='[1]Modèles + Listes'!$B$14,'[1]Modèles + Listes'!O$14,IF($B13='[1]Modèles + Listes'!$B$15,'[1]Modèles + Listes'!O$15,IF($B13='[1]Modèles + Listes'!$B$16,'[1]Modèles + Listes'!O$16,IF($B13='[1]Modèles + Listes'!$B$17,'[1]Modèles + Listes'!O$17,IF($B13='[1]Modèles + Listes'!$B$18,'[1]Modèles + Listes'!O$18,IF($B13='[1]Modèles + Listes'!$B$19,'[1]Modèles + Listes'!O$19,IF($B13='[1]Modèles + Listes'!$B$20,'[1]Modèles + Listes'!O$20,ERREUR))))))))))))))))</f>
        <v>12</v>
      </c>
      <c r="AA13" s="28">
        <f>IF($B13='[1]Modèles + Listes'!$B$5,'[1]Modèles + Listes'!P$5,IF($B13='[1]Modèles + Listes'!$B$6,'[1]Modèles + Listes'!P$6,IF($B13='[1]Modèles + Listes'!$B$7,'[1]Modèles + Listes'!P$7,IF($B13='[1]Modèles + Listes'!$B$8,'[1]Modèles + Listes'!P$8,IF($B13='[1]Modèles + Listes'!$B$9,'[1]Modèles + Listes'!P$9,IF($B13='[1]Modèles + Listes'!$B$10,'[1]Modèles + Listes'!P$10,IF($B13='[1]Modèles + Listes'!$B$11,'[1]Modèles + Listes'!P$11,IF($B13='[1]Modèles + Listes'!$B$12,'[1]Modèles + Listes'!P$12,IF($B13='[1]Modèles + Listes'!$B$13,'[1]Modèles + Listes'!P$13,IF($B13='[1]Modèles + Listes'!$B$14,'[1]Modèles + Listes'!P$14,IF($B13='[1]Modèles + Listes'!$B$15,'[1]Modèles + Listes'!P$15,IF($B13='[1]Modèles + Listes'!$B$16,'[1]Modèles + Listes'!P$16,IF($B13='[1]Modèles + Listes'!$B$17,'[1]Modèles + Listes'!P$17,IF($B13='[1]Modèles + Listes'!$B$18,'[1]Modèles + Listes'!P$18,IF($B13='[1]Modèles + Listes'!$B$19,'[1]Modèles + Listes'!P$19,IF($B13='[1]Modèles + Listes'!$B$20,'[1]Modèles + Listes'!P$20,ERREUR))))))))))))))))</f>
        <v>1</v>
      </c>
      <c r="AB13" s="28">
        <f>IF($B13='[1]Modèles + Listes'!$B$5,'[1]Modèles + Listes'!Q$5,IF($B13='[1]Modèles + Listes'!$B$6,'[1]Modèles + Listes'!Q$6,IF($B13='[1]Modèles + Listes'!$B$7,'[1]Modèles + Listes'!Q$7,IF($B13='[1]Modèles + Listes'!$B$8,'[1]Modèles + Listes'!Q$8,IF($B13='[1]Modèles + Listes'!$B$9,'[1]Modèles + Listes'!Q$9,IF($B13='[1]Modèles + Listes'!$B$10,'[1]Modèles + Listes'!Q$10,IF($B13='[1]Modèles + Listes'!$B$11,'[1]Modèles + Listes'!Q$11,IF($B13='[1]Modèles + Listes'!$B$12,'[1]Modèles + Listes'!Q$12,IF($B13='[1]Modèles + Listes'!$B$13,'[1]Modèles + Listes'!Q$13,IF($B13='[1]Modèles + Listes'!$B$14,'[1]Modèles + Listes'!Q$14,IF($B13='[1]Modèles + Listes'!$B$15,'[1]Modèles + Listes'!Q$15,IF($B13='[1]Modèles + Listes'!$B$16,'[1]Modèles + Listes'!Q$16,IF($B13='[1]Modèles + Listes'!$B$17,'[1]Modèles + Listes'!Q$17,IF($B13='[1]Modèles + Listes'!$B$18,'[1]Modèles + Listes'!Q$18,IF($B13='[1]Modèles + Listes'!$B$19,'[1]Modèles + Listes'!Q$19,IF($B13='[1]Modèles + Listes'!$B$20,'[1]Modèles + Listes'!Q$20,ERREUR))))))))))))))))</f>
        <v>9</v>
      </c>
      <c r="AC13" s="28">
        <f>IF($B13='[1]Modèles + Listes'!$B$5,'[1]Modèles + Listes'!R$5,IF($B13='[1]Modèles + Listes'!$B$6,'[1]Modèles + Listes'!R$6,IF($B13='[1]Modèles + Listes'!$B$7,'[1]Modèles + Listes'!R$7,IF($B13='[1]Modèles + Listes'!$B$8,'[1]Modèles + Listes'!R$8,IF($B13='[1]Modèles + Listes'!$B$9,'[1]Modèles + Listes'!R$9,IF($B13='[1]Modèles + Listes'!$B$10,'[1]Modèles + Listes'!R$10,IF($B13='[1]Modèles + Listes'!$B$11,'[1]Modèles + Listes'!R$11,IF($B13='[1]Modèles + Listes'!$B$12,'[1]Modèles + Listes'!R$12,IF($B13='[1]Modèles + Listes'!$B$13,'[1]Modèles + Listes'!R$13,IF($B13='[1]Modèles + Listes'!$B$14,'[1]Modèles + Listes'!R$14,IF($B13='[1]Modèles + Listes'!$B$15,'[1]Modèles + Listes'!R$15,IF($B13='[1]Modèles + Listes'!$B$16,'[1]Modèles + Listes'!R$16,IF($B13='[1]Modèles + Listes'!$B$17,'[1]Modèles + Listes'!R$17,IF($B13='[1]Modèles + Listes'!$B$18,'[1]Modèles + Listes'!R$18,IF($B13='[1]Modèles + Listes'!$B$19,'[1]Modèles + Listes'!R$19,IF($B13='[1]Modèles + Listes'!$B$20,'[1]Modèles + Listes'!R$20,ERREUR))))))))))))))))</f>
        <v>10</v>
      </c>
      <c r="AD13" s="28" t="str">
        <f>IF($B13='[1]Modèles + Listes'!$B$5,'[1]Modèles + Listes'!S$5,IF($B13='[1]Modèles + Listes'!$B$6,'[1]Modèles + Listes'!S$6,IF($B13='[1]Modèles + Listes'!$B$7,'[1]Modèles + Listes'!S$7,IF($B13='[1]Modèles + Listes'!$B$8,'[1]Modèles + Listes'!S$8,IF($B13='[1]Modèles + Listes'!$B$9,'[1]Modèles + Listes'!S$9,IF($B13='[1]Modèles + Listes'!$B$10,'[1]Modèles + Listes'!S$10,IF($B13='[1]Modèles + Listes'!$B$11,'[1]Modèles + Listes'!S$11,IF($B13='[1]Modèles + Listes'!$B$12,'[1]Modèles + Listes'!S$12,IF($B13='[1]Modèles + Listes'!$B$13,'[1]Modèles + Listes'!S$13,IF($B13='[1]Modèles + Listes'!$B$14,'[1]Modèles + Listes'!S$14,IF($B13='[1]Modèles + Listes'!$B$15,'[1]Modèles + Listes'!S$15,IF($B13='[1]Modèles + Listes'!$B$16,'[1]Modèles + Listes'!S$16,IF($B13='[1]Modèles + Listes'!$B$17,'[1]Modèles + Listes'!S$17,IF($B13='[1]Modèles + Listes'!$B$18,'[1]Modèles + Listes'!S$18,IF($B13='[1]Modèles + Listes'!$B$19,'[1]Modèles + Listes'!S$19,IF($B13='[1]Modèles + Listes'!$B$20,'[1]Modèles + Listes'!S$20,ERREUR))))))))))))))))</f>
        <v>XX</v>
      </c>
      <c r="AE13" s="28">
        <f>+VLOOKUP($C13,[1]BOM!$M:$CA,36,FALSE)</f>
        <v>1</v>
      </c>
      <c r="AF13" s="28">
        <f>IF($B13='[1]Modèles + Listes'!$B$5,'[1]Modèles + Listes'!T$5,IF($B13='[1]Modèles + Listes'!$B$6,'[1]Modèles + Listes'!T$6,IF($B13='[1]Modèles + Listes'!$B$7,'[1]Modèles + Listes'!T$7,IF($B13='[1]Modèles + Listes'!$B$8,'[1]Modèles + Listes'!T$8,IF($B13='[1]Modèles + Listes'!$B$9,'[1]Modèles + Listes'!T$9,IF($B13='[1]Modèles + Listes'!$B$10,'[1]Modèles + Listes'!T$10,IF($B13='[1]Modèles + Listes'!$B$11,'[1]Modèles + Listes'!T$11,IF($B13='[1]Modèles + Listes'!$B$12,'[1]Modèles + Listes'!T$12,IF($B13='[1]Modèles + Listes'!$B$13,'[1]Modèles + Listes'!T$13,IF($B13='[1]Modèles + Listes'!$B$14,'[1]Modèles + Listes'!T$14,IF($B13='[1]Modèles + Listes'!$B$15,'[1]Modèles + Listes'!T$15,IF($B13='[1]Modèles + Listes'!$B$16,'[1]Modèles + Listes'!T$16,IF($B13='[1]Modèles + Listes'!$B$17,'[1]Modèles + Listes'!T$17,IF($B13='[1]Modèles + Listes'!$B$18,'[1]Modèles + Listes'!T$18,IF($B13='[1]Modèles + Listes'!$B$19,'[1]Modèles + Listes'!T$19,IF($B13='[1]Modèles + Listes'!$B$20,'[1]Modèles + Listes'!T$20,ERREUR))))))))))))))))</f>
        <v>12</v>
      </c>
      <c r="AG13" s="28" t="str">
        <f>IF($B13='[1]Modèles + Listes'!$B$5,'[1]Modèles + Listes'!U$5,IF($B13='[1]Modèles + Listes'!$B$6,'[1]Modèles + Listes'!U$6,IF($B13='[1]Modèles + Listes'!$B$7,'[1]Modèles + Listes'!U$7,IF($B13='[1]Modèles + Listes'!$B$8,'[1]Modèles + Listes'!U$8,IF($B13='[1]Modèles + Listes'!$B$9,'[1]Modèles + Listes'!U$9,IF($B13='[1]Modèles + Listes'!$B$10,'[1]Modèles + Listes'!U$10,IF($B13='[1]Modèles + Listes'!$B$11,'[1]Modèles + Listes'!U$11,IF($B13='[1]Modèles + Listes'!$B$12,'[1]Modèles + Listes'!U$12,IF($B13='[1]Modèles + Listes'!$B$13,'[1]Modèles + Listes'!U$13,IF($B13='[1]Modèles + Listes'!$B$14,'[1]Modèles + Listes'!U$14,IF($B13='[1]Modèles + Listes'!$B$15,'[1]Modèles + Listes'!U$15,IF($B13='[1]Modèles + Listes'!$B$16,'[1]Modèles + Listes'!U$16,IF($B13='[1]Modèles + Listes'!$B$17,'[1]Modèles + Listes'!U$17,IF($B13='[1]Modèles + Listes'!$B$18,'[1]Modèles + Listes'!U$18,IF($B13='[1]Modèles + Listes'!$B$19,'[1]Modèles + Listes'!U$19,IF($B13='[1]Modèles + Listes'!$B$20,'[1]Modèles + Listes'!U$20,ERREUR))))))))))))))))</f>
        <v>?</v>
      </c>
      <c r="AH13" s="28">
        <f>IF($B13='[1]Modèles + Listes'!$B$5,'[1]Modèles + Listes'!V$5,IF($B13='[1]Modèles + Listes'!$B$6,'[1]Modèles + Listes'!V$6,IF($B13='[1]Modèles + Listes'!$B$7,'[1]Modèles + Listes'!V$7,IF($B13='[1]Modèles + Listes'!$B$8,'[1]Modèles + Listes'!V$8,IF($B13='[1]Modèles + Listes'!$B$9,'[1]Modèles + Listes'!V$9,IF($B13='[1]Modèles + Listes'!$B$10,'[1]Modèles + Listes'!V$10,IF($B13='[1]Modèles + Listes'!$B$11,'[1]Modèles + Listes'!V$11,IF($B13='[1]Modèles + Listes'!$B$12,'[1]Modèles + Listes'!V$12,IF($B13='[1]Modèles + Listes'!$B$13,'[1]Modèles + Listes'!V$13,IF($B13='[1]Modèles + Listes'!$B$14,'[1]Modèles + Listes'!V$14,IF($B13='[1]Modèles + Listes'!$B$15,'[1]Modèles + Listes'!V$15,IF($B13='[1]Modèles + Listes'!$B$16,'[1]Modèles + Listes'!V$16,IF($B13='[1]Modèles + Listes'!$B$17,'[1]Modèles + Listes'!V$17,IF($B13='[1]Modèles + Listes'!$B$18,'[1]Modèles + Listes'!V$18,IF($B13='[1]Modèles + Listes'!$B$19,'[1]Modèles + Listes'!V$19,IF($B13='[1]Modèles + Listes'!$B$20,'[1]Modèles + Listes'!V$20,ERREUR))))))))))))))))</f>
        <v>4</v>
      </c>
      <c r="AI13" s="28">
        <f>IF($B13='[1]Modèles + Listes'!$B$5,'[1]Modèles + Listes'!W$5,IF($B13='[1]Modèles + Listes'!$B$6,'[1]Modèles + Listes'!W$6,IF($B13='[1]Modèles + Listes'!$B$7,'[1]Modèles + Listes'!W$7,IF($B13='[1]Modèles + Listes'!$B$8,'[1]Modèles + Listes'!W$8,IF($B13='[1]Modèles + Listes'!$B$9,'[1]Modèles + Listes'!W$9,IF($B13='[1]Modèles + Listes'!$B$10,'[1]Modèles + Listes'!W$10,IF($B13='[1]Modèles + Listes'!$B$11,'[1]Modèles + Listes'!W$11,IF($B13='[1]Modèles + Listes'!$B$12,'[1]Modèles + Listes'!W$12,IF($B13='[1]Modèles + Listes'!$B$13,'[1]Modèles + Listes'!W$13,IF($B13='[1]Modèles + Listes'!$B$14,'[1]Modèles + Listes'!W$14,IF($B13='[1]Modèles + Listes'!$B$15,'[1]Modèles + Listes'!W$15,IF($B13='[1]Modèles + Listes'!$B$16,'[1]Modèles + Listes'!W$16,IF($B13='[1]Modèles + Listes'!$B$17,'[1]Modèles + Listes'!W$17,IF($B13='[1]Modèles + Listes'!$B$18,'[1]Modèles + Listes'!W$18,IF($B13='[1]Modèles + Listes'!$B$19,'[1]Modèles + Listes'!W$19,IF($B13='[1]Modèles + Listes'!$B$20,'[1]Modèles + Listes'!W$20,ERREUR))))))))))))))))</f>
        <v>6</v>
      </c>
      <c r="AJ13"/>
      <c r="AK13"/>
      <c r="AL13"/>
    </row>
    <row r="14" spans="1:39" s="27" customFormat="1" x14ac:dyDescent="0.25">
      <c r="A14"/>
      <c r="B14" s="28" t="str">
        <f>+VLOOKUP($C14,[1]BOM!$M:$CA,29,FALSE)</f>
        <v>MODEL02P</v>
      </c>
      <c r="C14">
        <v>82418016</v>
      </c>
      <c r="D14" s="28" t="str">
        <f>+VLOOKUP($C14,[1]BOM!$M:$CA,3,FALSE)</f>
        <v>CADRE EXT ASS PG MDPX</v>
      </c>
      <c r="E14" s="28" t="str">
        <f t="shared" si="1"/>
        <v>2418016</v>
      </c>
      <c r="F14" s="28" t="str">
        <f>IF($B14='[1]Modèles + Listes'!$B$5,'[1]Modèles + Listes'!D$5,IF($B14='[1]Modèles + Listes'!$B$6,'[1]Modèles + Listes'!D$6,IF($B14='[1]Modèles + Listes'!$B$7,'[1]Modèles + Listes'!D$7,IF($B14='[1]Modèles + Listes'!$B$8,'[1]Modèles + Listes'!D$8,IF($B14='[1]Modèles + Listes'!$B$9,'[1]Modèles + Listes'!D$9,IF($B14='[1]Modèles + Listes'!$B$10,'[1]Modèles + Listes'!D$10,IF($B14='[1]Modèles + Listes'!$B$11,'[1]Modèles + Listes'!D$11,IF($B14='[1]Modèles + Listes'!$B$12,'[1]Modèles + Listes'!D$12,IF($B14='[1]Modèles + Listes'!$B$13,'[1]Modèles + Listes'!D$13,IF($B14='[1]Modèles + Listes'!$B$14,'[1]Modèles + Listes'!D$14,IF($B14='[1]Modèles + Listes'!$B$15,'[1]Modèles + Listes'!D$15,IF($B14='[1]Modèles + Listes'!$B$16,'[1]Modèles + Listes'!D$16,IF($B14='[1]Modèles + Listes'!$B$17,'[1]Modèles + Listes'!D$17,IF($B14='[1]Modèles + Listes'!$B$18,'[1]Modèles + Listes'!D$18,IF($B14='[1]Modèles + Listes'!$B$19,'[1]Modèles + Listes'!D$19,IF($B14='[1]Modèles + Listes'!$B$20,'[1]Modèles + Listes'!D$20,ERREUR))))))))))))))))</f>
        <v>PP</v>
      </c>
      <c r="G14" s="28">
        <f>[1]BOM!$AQ$4</f>
        <v>1510</v>
      </c>
      <c r="H14" s="28" t="str">
        <f>[1]BOM!$AQ$5</f>
        <v>04090</v>
      </c>
      <c r="I14" s="28">
        <f>IF($B14='[1]Modèles + Listes'!$B$5,'[1]Modèles + Listes'!E$5,IF($B14='[1]Modèles + Listes'!$B$6,'[1]Modèles + Listes'!E$6,IF($B14='[1]Modèles + Listes'!$B$7,'[1]Modèles + Listes'!E$7,IF($B14='[1]Modèles + Listes'!$B$8,'[1]Modèles + Listes'!E$8,IF($B14='[1]Modèles + Listes'!$B$9,'[1]Modèles + Listes'!E$9,IF($B14='[1]Modèles + Listes'!$B$10,'[1]Modèles + Listes'!E$10,IF($B14='[1]Modèles + Listes'!$B$11,'[1]Modèles + Listes'!E$11,IF($B14='[1]Modèles + Listes'!$B$12,'[1]Modèles + Listes'!E$12,IF($B14='[1]Modèles + Listes'!$B$13,'[1]Modèles + Listes'!E$13,IF($B14='[1]Modèles + Listes'!$B$14,'[1]Modèles + Listes'!E$14,IF($B14='[1]Modèles + Listes'!$B$15,'[1]Modèles + Listes'!E$15,IF($B14='[1]Modèles + Listes'!$B$16,'[1]Modèles + Listes'!E$16,IF($B14='[1]Modèles + Listes'!$B$17,'[1]Modèles + Listes'!E$17,IF($B14='[1]Modèles + Listes'!$B$18,'[1]Modèles + Listes'!E$18,IF($B14='[1]Modèles + Listes'!$B$19,'[1]Modèles + Listes'!E$19,IF($B14='[1]Modèles + Listes'!$B$20,'[1]Modèles + Listes'!E$20,ERREUR))))))))))))))))</f>
        <v>1</v>
      </c>
      <c r="J14" s="28" t="str">
        <f>+VLOOKUP($C14,[1]BOM!$M:$CA,30,FALSE)</f>
        <v>PI</v>
      </c>
      <c r="K14" s="28" t="str">
        <f>+[1]BOM!$AQ$3</f>
        <v>SALPETIER</v>
      </c>
      <c r="L14" s="28">
        <f>IF($B14='[1]Modèles + Listes'!$B$5,'[1]Modèles + Listes'!F$5,IF($B14='[1]Modèles + Listes'!$B$6,'[1]Modèles + Listes'!F$6,IF($B14='[1]Modèles + Listes'!$B$7,'[1]Modèles + Listes'!F$7,IF($B14='[1]Modèles + Listes'!$B$8,'[1]Modèles + Listes'!F$8,IF($B14='[1]Modèles + Listes'!$B$9,'[1]Modèles + Listes'!F$9,IF($B14='[1]Modèles + Listes'!$B$10,'[1]Modèles + Listes'!F$10,IF($B14='[1]Modèles + Listes'!$B$11,'[1]Modèles + Listes'!F$11,IF($B14='[1]Modèles + Listes'!$B$12,'[1]Modèles + Listes'!F$12,IF($B14='[1]Modèles + Listes'!$B$13,'[1]Modèles + Listes'!F$13,IF($B14='[1]Modèles + Listes'!$B$14,'[1]Modèles + Listes'!F$14,IF($B14='[1]Modèles + Listes'!$B$15,'[1]Modèles + Listes'!F$15,IF($B14='[1]Modèles + Listes'!$B$16,'[1]Modèles + Listes'!F$16,IF($B14='[1]Modèles + Listes'!$B$17,'[1]Modèles + Listes'!F$17,IF($B14='[1]Modèles + Listes'!$B$18,'[1]Modèles + Listes'!F$18,IF($B14='[1]Modèles + Listes'!$B$19,'[1]Modèles + Listes'!F$19,IF($B14='[1]Modèles + Listes'!$B$20,'[1]Modèles + Listes'!F$20,ERREUR))))))))))))))))</f>
        <v>1</v>
      </c>
      <c r="M14" s="28" t="str">
        <f>IF($B14='[1]Modèles + Listes'!$B$5,'[1]Modèles + Listes'!G$5,IF($B14='[1]Modèles + Listes'!$B$6,'[1]Modèles + Listes'!G$6,IF($B14='[1]Modèles + Listes'!$B$7,'[1]Modèles + Listes'!G$7,IF($B14='[1]Modèles + Listes'!$B$8,'[1]Modèles + Listes'!G$8,IF($B14='[1]Modèles + Listes'!$B$9,'[1]Modèles + Listes'!G$9,IF($B14='[1]Modèles + Listes'!$B$10,'[1]Modèles + Listes'!G$10,IF($B14='[1]Modèles + Listes'!$B$11,'[1]Modèles + Listes'!G$11,IF($B14='[1]Modèles + Listes'!$B$12,'[1]Modèles + Listes'!G$12,IF($B14='[1]Modèles + Listes'!$B$13,'[1]Modèles + Listes'!G$13,IF($B14='[1]Modèles + Listes'!$B$14,'[1]Modèles + Listes'!G$14,IF($B14='[1]Modèles + Listes'!$B$15,'[1]Modèles + Listes'!G$15,IF($B14='[1]Modèles + Listes'!$B$16,'[1]Modèles + Listes'!G$16,IF($B14='[1]Modèles + Listes'!$B$17,'[1]Modèles + Listes'!G$17,IF($B14='[1]Modèles + Listes'!$B$18,'[1]Modèles + Listes'!G$18,IF($B14='[1]Modèles + Listes'!$B$19,'[1]Modèles + Listes'!G$19,IF($B14='[1]Modèles + Listes'!$B$20,'[1]Modèles + Listes'!G$20,ERREUR))))))))))))))))</f>
        <v>FAB</v>
      </c>
      <c r="N14" s="28">
        <f>IF($B14='[1]Modèles + Listes'!$B$5,'[1]Modèles + Listes'!H$5,IF($B14='[1]Modèles + Listes'!$B$6,'[1]Modèles + Listes'!H$6,IF($B14='[1]Modèles + Listes'!$B$7,'[1]Modèles + Listes'!H$7,IF($B14='[1]Modèles + Listes'!$B$8,'[1]Modèles + Listes'!H$8,IF($B14='[1]Modèles + Listes'!$B$9,'[1]Modèles + Listes'!H$9,IF($B14='[1]Modèles + Listes'!$B$10,'[1]Modèles + Listes'!H$10,IF($B14='[1]Modèles + Listes'!$B$11,'[1]Modèles + Listes'!H$11,IF($B14='[1]Modèles + Listes'!$B$12,'[1]Modèles + Listes'!H$12,IF($B14='[1]Modèles + Listes'!$B$13,'[1]Modèles + Listes'!H$13,IF($B14='[1]Modèles + Listes'!$B$14,'[1]Modèles + Listes'!H$14,IF($B14='[1]Modèles + Listes'!$B$15,'[1]Modèles + Listes'!H$15,IF($B14='[1]Modèles + Listes'!$B$16,'[1]Modèles + Listes'!H$16,IF($B14='[1]Modèles + Listes'!$B$17,'[1]Modèles + Listes'!H$17,IF($B14='[1]Modèles + Listes'!$B$18,'[1]Modèles + Listes'!H$18,IF($B14='[1]Modèles + Listes'!$B$19,'[1]Modèles + Listes'!H$19,IF($B14='[1]Modèles + Listes'!$B$20,'[1]Modèles + Listes'!H$20,ERREUR))))))))))))))))</f>
        <v>0</v>
      </c>
      <c r="O14" s="28">
        <f>IF($B14='[1]Modèles + Listes'!$B$5,'[1]Modèles + Listes'!I$5,IF($B14='[1]Modèles + Listes'!$B$6,'[1]Modèles + Listes'!I$6,IF($B14='[1]Modèles + Listes'!$B$7,'[1]Modèles + Listes'!I$7,IF($B14='[1]Modèles + Listes'!$B$8,'[1]Modèles + Listes'!I$8,IF($B14='[1]Modèles + Listes'!$B$9,'[1]Modèles + Listes'!I$9,IF($B14='[1]Modèles + Listes'!$B$10,'[1]Modèles + Listes'!I$10,IF($B14='[1]Modèles + Listes'!$B$11,'[1]Modèles + Listes'!I$11,IF($B14='[1]Modèles + Listes'!$B$12,'[1]Modèles + Listes'!I$12,IF($B14='[1]Modèles + Listes'!$B$13,'[1]Modèles + Listes'!I$13,IF($B14='[1]Modèles + Listes'!$B$14,'[1]Modèles + Listes'!I$14,IF($B14='[1]Modèles + Listes'!$B$15,'[1]Modèles + Listes'!I$15,IF($B14='[1]Modèles + Listes'!$B$16,'[1]Modèles + Listes'!I$16,IF($B14='[1]Modèles + Listes'!$B$17,'[1]Modèles + Listes'!I$17,IF($B14='[1]Modèles + Listes'!$B$18,'[1]Modèles + Listes'!I$18,IF($B14='[1]Modèles + Listes'!$B$19,'[1]Modèles + Listes'!I$19,IF($B14='[1]Modèles + Listes'!$B$20,'[1]Modèles + Listes'!I$20,ERREUR))))))))))))))))</f>
        <v>0</v>
      </c>
      <c r="P14" s="28" t="str">
        <f>+VLOOKUP($C14,[1]BOM!$M:$CA,30,FALSE)</f>
        <v>PI</v>
      </c>
      <c r="Q14" s="28">
        <f>+VLOOKUP($C14,[1]BOM!$M:$CA,31,FALSE)</f>
        <v>0</v>
      </c>
      <c r="R14" s="28">
        <f>IF($B14='[1]Modèles + Listes'!$B$5,'[1]Modèles + Listes'!J$5,IF($B14='[1]Modèles + Listes'!$B$6,'[1]Modèles + Listes'!J$6,IF($B14='[1]Modèles + Listes'!$B$7,'[1]Modèles + Listes'!J$7,IF($B14='[1]Modèles + Listes'!$B$8,'[1]Modèles + Listes'!J$8,IF($B14='[1]Modèles + Listes'!$B$9,'[1]Modèles + Listes'!J$9,IF($B14='[1]Modèles + Listes'!$B$10,'[1]Modèles + Listes'!J$10,IF($B14='[1]Modèles + Listes'!$B$11,'[1]Modèles + Listes'!J$11,IF($B14='[1]Modèles + Listes'!$B$12,'[1]Modèles + Listes'!J$12,IF($B14='[1]Modèles + Listes'!$B$13,'[1]Modèles + Listes'!J$13,IF($B14='[1]Modèles + Listes'!$B$14,'[1]Modèles + Listes'!J$14,IF($B14='[1]Modèles + Listes'!$B$15,'[1]Modèles + Listes'!J$15,IF($B14='[1]Modèles + Listes'!$B$16,'[1]Modèles + Listes'!J$16,IF($B14='[1]Modèles + Listes'!$B$17,'[1]Modèles + Listes'!J$17,IF($B14='[1]Modèles + Listes'!$B$18,'[1]Modèles + Listes'!J$18,IF($B14='[1]Modèles + Listes'!$B$19,'[1]Modèles + Listes'!J$19,IF($B14='[1]Modèles + Listes'!$B$20,'[1]Modèles + Listes'!J$20,ERREUR))))))))))))))))</f>
        <v>0</v>
      </c>
      <c r="S14" s="28">
        <f>IF($B14='[1]Modèles + Listes'!$B$5,'[1]Modèles + Listes'!K$5,IF($B14='[1]Modèles + Listes'!$B$6,'[1]Modèles + Listes'!K$6,IF($B14='[1]Modèles + Listes'!$B$7,'[1]Modèles + Listes'!K$7,IF($B14='[1]Modèles + Listes'!$B$8,'[1]Modèles + Listes'!K$8,IF($B14='[1]Modèles + Listes'!$B$9,'[1]Modèles + Listes'!K$9,IF($B14='[1]Modèles + Listes'!$B$10,'[1]Modèles + Listes'!K$10,IF($B14='[1]Modèles + Listes'!$B$11,'[1]Modèles + Listes'!K$11,IF($B14='[1]Modèles + Listes'!$B$12,'[1]Modèles + Listes'!K$12,IF($B14='[1]Modèles + Listes'!$B$13,'[1]Modèles + Listes'!K$13,IF($B14='[1]Modèles + Listes'!$B$14,'[1]Modèles + Listes'!K$14,IF($B14='[1]Modèles + Listes'!$B$15,'[1]Modèles + Listes'!K$15,IF($B14='[1]Modèles + Listes'!$B$16,'[1]Modèles + Listes'!K$16,IF($B14='[1]Modèles + Listes'!$B$17,'[1]Modèles + Listes'!K$17,IF($B14='[1]Modèles + Listes'!$B$18,'[1]Modèles + Listes'!K$18,IF($B14='[1]Modèles + Listes'!$B$19,'[1]Modèles + Listes'!K$19,IF($B14='[1]Modèles + Listes'!$B$20,'[1]Modèles + Listes'!K$20,ERREUR))))))))))))))))</f>
        <v>0</v>
      </c>
      <c r="T14" s="28">
        <f>IF($U14="O",VLOOKUP($C14,[1]BOM!$M:$CA,33,FALSE),0)</f>
        <v>0</v>
      </c>
      <c r="U14" s="28" t="str">
        <f>+VLOOKUP($C14,[1]BOM!$M:$CA,34,FALSE)</f>
        <v>N</v>
      </c>
      <c r="V14" s="28">
        <f>IF($U14="O",VLOOKUP($C14,[1]BOM!$M:$CA,35,FALSE),0)</f>
        <v>0</v>
      </c>
      <c r="W14" s="28">
        <f>IF($B14='[1]Modèles + Listes'!$B$5,'[1]Modèles + Listes'!L$5,IF($B14='[1]Modèles + Listes'!$B$6,'[1]Modèles + Listes'!L$6,IF($B14='[1]Modèles + Listes'!$B$7,'[1]Modèles + Listes'!L$7,IF($B14='[1]Modèles + Listes'!$B$8,'[1]Modèles + Listes'!L$8,IF($B14='[1]Modèles + Listes'!$B$9,'[1]Modèles + Listes'!L$9,IF($B14='[1]Modèles + Listes'!$B$10,'[1]Modèles + Listes'!L$10,IF($B14='[1]Modèles + Listes'!$B$11,'[1]Modèles + Listes'!L$11,IF($B14='[1]Modèles + Listes'!$B$12,'[1]Modèles + Listes'!L$12,IF($B14='[1]Modèles + Listes'!$B$13,'[1]Modèles + Listes'!L$13,IF($B14='[1]Modèles + Listes'!$B$14,'[1]Modèles + Listes'!L$14,IF($B14='[1]Modèles + Listes'!$B$15,'[1]Modèles + Listes'!L$15,IF($B14='[1]Modèles + Listes'!$B$16,'[1]Modèles + Listes'!L$16,IF($B14='[1]Modèles + Listes'!$B$17,'[1]Modèles + Listes'!L$17,IF($B14='[1]Modèles + Listes'!$B$18,'[1]Modèles + Listes'!L$18,IF($B14='[1]Modèles + Listes'!$B$19,'[1]Modèles + Listes'!L$19,IF($B14='[1]Modèles + Listes'!$B$20,'[1]Modèles + Listes'!L$20,ERREUR))))))))))))))))</f>
        <v>1</v>
      </c>
      <c r="X14" s="28">
        <f>IF($B14='[1]Modèles + Listes'!$B$5,'[1]Modèles + Listes'!M$5,IF($B14='[1]Modèles + Listes'!$B$6,'[1]Modèles + Listes'!M$6,IF($B14='[1]Modèles + Listes'!$B$7,'[1]Modèles + Listes'!M$7,IF($B14='[1]Modèles + Listes'!$B$8,'[1]Modèles + Listes'!M$8,IF($B14='[1]Modèles + Listes'!$B$9,'[1]Modèles + Listes'!M$9,IF($B14='[1]Modèles + Listes'!$B$10,'[1]Modèles + Listes'!M$10,IF($B14='[1]Modèles + Listes'!$B$11,'[1]Modèles + Listes'!M$11,IF($B14='[1]Modèles + Listes'!$B$12,'[1]Modèles + Listes'!M$12,IF($B14='[1]Modèles + Listes'!$B$13,'[1]Modèles + Listes'!M$13,IF($B14='[1]Modèles + Listes'!$B$14,'[1]Modèles + Listes'!M$14,IF($B14='[1]Modèles + Listes'!$B$15,'[1]Modèles + Listes'!M$15,IF($B14='[1]Modèles + Listes'!$B$16,'[1]Modèles + Listes'!M$16,IF($B14='[1]Modèles + Listes'!$B$17,'[1]Modèles + Listes'!M$17,IF($B14='[1]Modèles + Listes'!$B$18,'[1]Modèles + Listes'!M$18,IF($B14='[1]Modèles + Listes'!$B$19,'[1]Modèles + Listes'!M$19,IF($B14='[1]Modèles + Listes'!$B$20,'[1]Modèles + Listes'!M$20,ERREUR))))))))))))))))</f>
        <v>1</v>
      </c>
      <c r="Y14" s="28">
        <f>IF($B14='[1]Modèles + Listes'!$B$5,'[1]Modèles + Listes'!N$5,IF($B14='[1]Modèles + Listes'!$B$6,'[1]Modèles + Listes'!N$6,IF($B14='[1]Modèles + Listes'!$B$7,'[1]Modèles + Listes'!N$7,IF($B14='[1]Modèles + Listes'!$B$8,'[1]Modèles + Listes'!N$8,IF($B14='[1]Modèles + Listes'!$B$9,'[1]Modèles + Listes'!N$9,IF($B14='[1]Modèles + Listes'!$B$10,'[1]Modèles + Listes'!N$10,IF($B14='[1]Modèles + Listes'!$B$11,'[1]Modèles + Listes'!N$11,IF($B14='[1]Modèles + Listes'!$B$12,'[1]Modèles + Listes'!N$12,IF($B14='[1]Modèles + Listes'!$B$13,'[1]Modèles + Listes'!N$13,IF($B14='[1]Modèles + Listes'!$B$14,'[1]Modèles + Listes'!N$14,IF($B14='[1]Modèles + Listes'!$B$15,'[1]Modèles + Listes'!N$15,IF($B14='[1]Modèles + Listes'!$B$16,'[1]Modèles + Listes'!N$16,IF($B14='[1]Modèles + Listes'!$B$17,'[1]Modèles + Listes'!N$17,IF($B14='[1]Modèles + Listes'!$B$18,'[1]Modèles + Listes'!N$18,IF($B14='[1]Modèles + Listes'!$B$19,'[1]Modèles + Listes'!N$19,IF($B14='[1]Modèles + Listes'!$B$20,'[1]Modèles + Listes'!N$20,ERREUR))))))))))))))))</f>
        <v>1</v>
      </c>
      <c r="Z14" s="28">
        <f>IF($B14='[1]Modèles + Listes'!$B$5,'[1]Modèles + Listes'!O$5,IF($B14='[1]Modèles + Listes'!$B$6,'[1]Modèles + Listes'!O$6,IF($B14='[1]Modèles + Listes'!$B$7,'[1]Modèles + Listes'!O$7,IF($B14='[1]Modèles + Listes'!$B$8,'[1]Modèles + Listes'!O$8,IF($B14='[1]Modèles + Listes'!$B$9,'[1]Modèles + Listes'!O$9,IF($B14='[1]Modèles + Listes'!$B$10,'[1]Modèles + Listes'!O$10,IF($B14='[1]Modèles + Listes'!$B$11,'[1]Modèles + Listes'!O$11,IF($B14='[1]Modèles + Listes'!$B$12,'[1]Modèles + Listes'!O$12,IF($B14='[1]Modèles + Listes'!$B$13,'[1]Modèles + Listes'!O$13,IF($B14='[1]Modèles + Listes'!$B$14,'[1]Modèles + Listes'!O$14,IF($B14='[1]Modèles + Listes'!$B$15,'[1]Modèles + Listes'!O$15,IF($B14='[1]Modèles + Listes'!$B$16,'[1]Modèles + Listes'!O$16,IF($B14='[1]Modèles + Listes'!$B$17,'[1]Modèles + Listes'!O$17,IF($B14='[1]Modèles + Listes'!$B$18,'[1]Modèles + Listes'!O$18,IF($B14='[1]Modèles + Listes'!$B$19,'[1]Modèles + Listes'!O$19,IF($B14='[1]Modèles + Listes'!$B$20,'[1]Modèles + Listes'!O$20,ERREUR))))))))))))))))</f>
        <v>12</v>
      </c>
      <c r="AA14" s="28">
        <f>IF($B14='[1]Modèles + Listes'!$B$5,'[1]Modèles + Listes'!P$5,IF($B14='[1]Modèles + Listes'!$B$6,'[1]Modèles + Listes'!P$6,IF($B14='[1]Modèles + Listes'!$B$7,'[1]Modèles + Listes'!P$7,IF($B14='[1]Modèles + Listes'!$B$8,'[1]Modèles + Listes'!P$8,IF($B14='[1]Modèles + Listes'!$B$9,'[1]Modèles + Listes'!P$9,IF($B14='[1]Modèles + Listes'!$B$10,'[1]Modèles + Listes'!P$10,IF($B14='[1]Modèles + Listes'!$B$11,'[1]Modèles + Listes'!P$11,IF($B14='[1]Modèles + Listes'!$B$12,'[1]Modèles + Listes'!P$12,IF($B14='[1]Modèles + Listes'!$B$13,'[1]Modèles + Listes'!P$13,IF($B14='[1]Modèles + Listes'!$B$14,'[1]Modèles + Listes'!P$14,IF($B14='[1]Modèles + Listes'!$B$15,'[1]Modèles + Listes'!P$15,IF($B14='[1]Modèles + Listes'!$B$16,'[1]Modèles + Listes'!P$16,IF($B14='[1]Modèles + Listes'!$B$17,'[1]Modèles + Listes'!P$17,IF($B14='[1]Modèles + Listes'!$B$18,'[1]Modèles + Listes'!P$18,IF($B14='[1]Modèles + Listes'!$B$19,'[1]Modèles + Listes'!P$19,IF($B14='[1]Modèles + Listes'!$B$20,'[1]Modèles + Listes'!P$20,ERREUR))))))))))))))))</f>
        <v>1</v>
      </c>
      <c r="AB14" s="28">
        <f>IF($B14='[1]Modèles + Listes'!$B$5,'[1]Modèles + Listes'!Q$5,IF($B14='[1]Modèles + Listes'!$B$6,'[1]Modèles + Listes'!Q$6,IF($B14='[1]Modèles + Listes'!$B$7,'[1]Modèles + Listes'!Q$7,IF($B14='[1]Modèles + Listes'!$B$8,'[1]Modèles + Listes'!Q$8,IF($B14='[1]Modèles + Listes'!$B$9,'[1]Modèles + Listes'!Q$9,IF($B14='[1]Modèles + Listes'!$B$10,'[1]Modèles + Listes'!Q$10,IF($B14='[1]Modèles + Listes'!$B$11,'[1]Modèles + Listes'!Q$11,IF($B14='[1]Modèles + Listes'!$B$12,'[1]Modèles + Listes'!Q$12,IF($B14='[1]Modèles + Listes'!$B$13,'[1]Modèles + Listes'!Q$13,IF($B14='[1]Modèles + Listes'!$B$14,'[1]Modèles + Listes'!Q$14,IF($B14='[1]Modèles + Listes'!$B$15,'[1]Modèles + Listes'!Q$15,IF($B14='[1]Modèles + Listes'!$B$16,'[1]Modèles + Listes'!Q$16,IF($B14='[1]Modèles + Listes'!$B$17,'[1]Modèles + Listes'!Q$17,IF($B14='[1]Modèles + Listes'!$B$18,'[1]Modèles + Listes'!Q$18,IF($B14='[1]Modèles + Listes'!$B$19,'[1]Modèles + Listes'!Q$19,IF($B14='[1]Modèles + Listes'!$B$20,'[1]Modèles + Listes'!Q$20,ERREUR))))))))))))))))</f>
        <v>9</v>
      </c>
      <c r="AC14" s="28">
        <f>IF($B14='[1]Modèles + Listes'!$B$5,'[1]Modèles + Listes'!R$5,IF($B14='[1]Modèles + Listes'!$B$6,'[1]Modèles + Listes'!R$6,IF($B14='[1]Modèles + Listes'!$B$7,'[1]Modèles + Listes'!R$7,IF($B14='[1]Modèles + Listes'!$B$8,'[1]Modèles + Listes'!R$8,IF($B14='[1]Modèles + Listes'!$B$9,'[1]Modèles + Listes'!R$9,IF($B14='[1]Modèles + Listes'!$B$10,'[1]Modèles + Listes'!R$10,IF($B14='[1]Modèles + Listes'!$B$11,'[1]Modèles + Listes'!R$11,IF($B14='[1]Modèles + Listes'!$B$12,'[1]Modèles + Listes'!R$12,IF($B14='[1]Modèles + Listes'!$B$13,'[1]Modèles + Listes'!R$13,IF($B14='[1]Modèles + Listes'!$B$14,'[1]Modèles + Listes'!R$14,IF($B14='[1]Modèles + Listes'!$B$15,'[1]Modèles + Listes'!R$15,IF($B14='[1]Modèles + Listes'!$B$16,'[1]Modèles + Listes'!R$16,IF($B14='[1]Modèles + Listes'!$B$17,'[1]Modèles + Listes'!R$17,IF($B14='[1]Modèles + Listes'!$B$18,'[1]Modèles + Listes'!R$18,IF($B14='[1]Modèles + Listes'!$B$19,'[1]Modèles + Listes'!R$19,IF($B14='[1]Modèles + Listes'!$B$20,'[1]Modèles + Listes'!R$20,ERREUR))))))))))))))))</f>
        <v>10</v>
      </c>
      <c r="AD14" s="28" t="str">
        <f>IF($B14='[1]Modèles + Listes'!$B$5,'[1]Modèles + Listes'!S$5,IF($B14='[1]Modèles + Listes'!$B$6,'[1]Modèles + Listes'!S$6,IF($B14='[1]Modèles + Listes'!$B$7,'[1]Modèles + Listes'!S$7,IF($B14='[1]Modèles + Listes'!$B$8,'[1]Modèles + Listes'!S$8,IF($B14='[1]Modèles + Listes'!$B$9,'[1]Modèles + Listes'!S$9,IF($B14='[1]Modèles + Listes'!$B$10,'[1]Modèles + Listes'!S$10,IF($B14='[1]Modèles + Listes'!$B$11,'[1]Modèles + Listes'!S$11,IF($B14='[1]Modèles + Listes'!$B$12,'[1]Modèles + Listes'!S$12,IF($B14='[1]Modèles + Listes'!$B$13,'[1]Modèles + Listes'!S$13,IF($B14='[1]Modèles + Listes'!$B$14,'[1]Modèles + Listes'!S$14,IF($B14='[1]Modèles + Listes'!$B$15,'[1]Modèles + Listes'!S$15,IF($B14='[1]Modèles + Listes'!$B$16,'[1]Modèles + Listes'!S$16,IF($B14='[1]Modèles + Listes'!$B$17,'[1]Modèles + Listes'!S$17,IF($B14='[1]Modèles + Listes'!$B$18,'[1]Modèles + Listes'!S$18,IF($B14='[1]Modèles + Listes'!$B$19,'[1]Modèles + Listes'!S$19,IF($B14='[1]Modèles + Listes'!$B$20,'[1]Modèles + Listes'!S$20,ERREUR))))))))))))))))</f>
        <v>XX</v>
      </c>
      <c r="AE14" s="28">
        <f>+VLOOKUP($C14,[1]BOM!$M:$CA,36,FALSE)</f>
        <v>1</v>
      </c>
      <c r="AF14" s="28">
        <f>IF($B14='[1]Modèles + Listes'!$B$5,'[1]Modèles + Listes'!T$5,IF($B14='[1]Modèles + Listes'!$B$6,'[1]Modèles + Listes'!T$6,IF($B14='[1]Modèles + Listes'!$B$7,'[1]Modèles + Listes'!T$7,IF($B14='[1]Modèles + Listes'!$B$8,'[1]Modèles + Listes'!T$8,IF($B14='[1]Modèles + Listes'!$B$9,'[1]Modèles + Listes'!T$9,IF($B14='[1]Modèles + Listes'!$B$10,'[1]Modèles + Listes'!T$10,IF($B14='[1]Modèles + Listes'!$B$11,'[1]Modèles + Listes'!T$11,IF($B14='[1]Modèles + Listes'!$B$12,'[1]Modèles + Listes'!T$12,IF($B14='[1]Modèles + Listes'!$B$13,'[1]Modèles + Listes'!T$13,IF($B14='[1]Modèles + Listes'!$B$14,'[1]Modèles + Listes'!T$14,IF($B14='[1]Modèles + Listes'!$B$15,'[1]Modèles + Listes'!T$15,IF($B14='[1]Modèles + Listes'!$B$16,'[1]Modèles + Listes'!T$16,IF($B14='[1]Modèles + Listes'!$B$17,'[1]Modèles + Listes'!T$17,IF($B14='[1]Modèles + Listes'!$B$18,'[1]Modèles + Listes'!T$18,IF($B14='[1]Modèles + Listes'!$B$19,'[1]Modèles + Listes'!T$19,IF($B14='[1]Modèles + Listes'!$B$20,'[1]Modèles + Listes'!T$20,ERREUR))))))))))))))))</f>
        <v>12</v>
      </c>
      <c r="AG14" s="28" t="str">
        <f>IF($B14='[1]Modèles + Listes'!$B$5,'[1]Modèles + Listes'!U$5,IF($B14='[1]Modèles + Listes'!$B$6,'[1]Modèles + Listes'!U$6,IF($B14='[1]Modèles + Listes'!$B$7,'[1]Modèles + Listes'!U$7,IF($B14='[1]Modèles + Listes'!$B$8,'[1]Modèles + Listes'!U$8,IF($B14='[1]Modèles + Listes'!$B$9,'[1]Modèles + Listes'!U$9,IF($B14='[1]Modèles + Listes'!$B$10,'[1]Modèles + Listes'!U$10,IF($B14='[1]Modèles + Listes'!$B$11,'[1]Modèles + Listes'!U$11,IF($B14='[1]Modèles + Listes'!$B$12,'[1]Modèles + Listes'!U$12,IF($B14='[1]Modèles + Listes'!$B$13,'[1]Modèles + Listes'!U$13,IF($B14='[1]Modèles + Listes'!$B$14,'[1]Modèles + Listes'!U$14,IF($B14='[1]Modèles + Listes'!$B$15,'[1]Modèles + Listes'!U$15,IF($B14='[1]Modèles + Listes'!$B$16,'[1]Modèles + Listes'!U$16,IF($B14='[1]Modèles + Listes'!$B$17,'[1]Modèles + Listes'!U$17,IF($B14='[1]Modèles + Listes'!$B$18,'[1]Modèles + Listes'!U$18,IF($B14='[1]Modèles + Listes'!$B$19,'[1]Modèles + Listes'!U$19,IF($B14='[1]Modèles + Listes'!$B$20,'[1]Modèles + Listes'!U$20,ERREUR))))))))))))))))</f>
        <v>?</v>
      </c>
      <c r="AH14" s="28">
        <f>IF($B14='[1]Modèles + Listes'!$B$5,'[1]Modèles + Listes'!V$5,IF($B14='[1]Modèles + Listes'!$B$6,'[1]Modèles + Listes'!V$6,IF($B14='[1]Modèles + Listes'!$B$7,'[1]Modèles + Listes'!V$7,IF($B14='[1]Modèles + Listes'!$B$8,'[1]Modèles + Listes'!V$8,IF($B14='[1]Modèles + Listes'!$B$9,'[1]Modèles + Listes'!V$9,IF($B14='[1]Modèles + Listes'!$B$10,'[1]Modèles + Listes'!V$10,IF($B14='[1]Modèles + Listes'!$B$11,'[1]Modèles + Listes'!V$11,IF($B14='[1]Modèles + Listes'!$B$12,'[1]Modèles + Listes'!V$12,IF($B14='[1]Modèles + Listes'!$B$13,'[1]Modèles + Listes'!V$13,IF($B14='[1]Modèles + Listes'!$B$14,'[1]Modèles + Listes'!V$14,IF($B14='[1]Modèles + Listes'!$B$15,'[1]Modèles + Listes'!V$15,IF($B14='[1]Modèles + Listes'!$B$16,'[1]Modèles + Listes'!V$16,IF($B14='[1]Modèles + Listes'!$B$17,'[1]Modèles + Listes'!V$17,IF($B14='[1]Modèles + Listes'!$B$18,'[1]Modèles + Listes'!V$18,IF($B14='[1]Modèles + Listes'!$B$19,'[1]Modèles + Listes'!V$19,IF($B14='[1]Modèles + Listes'!$B$20,'[1]Modèles + Listes'!V$20,ERREUR))))))))))))))))</f>
        <v>4</v>
      </c>
      <c r="AI14" s="28">
        <f>IF($B14='[1]Modèles + Listes'!$B$5,'[1]Modèles + Listes'!W$5,IF($B14='[1]Modèles + Listes'!$B$6,'[1]Modèles + Listes'!W$6,IF($B14='[1]Modèles + Listes'!$B$7,'[1]Modèles + Listes'!W$7,IF($B14='[1]Modèles + Listes'!$B$8,'[1]Modèles + Listes'!W$8,IF($B14='[1]Modèles + Listes'!$B$9,'[1]Modèles + Listes'!W$9,IF($B14='[1]Modèles + Listes'!$B$10,'[1]Modèles + Listes'!W$10,IF($B14='[1]Modèles + Listes'!$B$11,'[1]Modèles + Listes'!W$11,IF($B14='[1]Modèles + Listes'!$B$12,'[1]Modèles + Listes'!W$12,IF($B14='[1]Modèles + Listes'!$B$13,'[1]Modèles + Listes'!W$13,IF($B14='[1]Modèles + Listes'!$B$14,'[1]Modèles + Listes'!W$14,IF($B14='[1]Modèles + Listes'!$B$15,'[1]Modèles + Listes'!W$15,IF($B14='[1]Modèles + Listes'!$B$16,'[1]Modèles + Listes'!W$16,IF($B14='[1]Modèles + Listes'!$B$17,'[1]Modèles + Listes'!W$17,IF($B14='[1]Modèles + Listes'!$B$18,'[1]Modèles + Listes'!W$18,IF($B14='[1]Modèles + Listes'!$B$19,'[1]Modèles + Listes'!W$19,IF($B14='[1]Modèles + Listes'!$B$20,'[1]Modèles + Listes'!W$20,ERREUR))))))))))))))))</f>
        <v>6</v>
      </c>
      <c r="AJ14"/>
      <c r="AK14"/>
      <c r="AL14"/>
    </row>
    <row r="15" spans="1:39" s="27" customFormat="1" x14ac:dyDescent="0.25">
      <c r="A15"/>
      <c r="B15" s="28" t="str">
        <f>+VLOOKUP($C15,[1]BOM!$M:$CA,29,FALSE)</f>
        <v>MODEL02P</v>
      </c>
      <c r="C15">
        <v>82456026</v>
      </c>
      <c r="D15" s="28" t="str">
        <f>+VLOOKUP($C15,[1]BOM!$M:$CA,3,FALSE)</f>
        <v>MONTANT GAUCHE CADRE PG MDPX</v>
      </c>
      <c r="E15" s="28" t="str">
        <f t="shared" si="1"/>
        <v>2456026</v>
      </c>
      <c r="F15" s="28" t="str">
        <f>IF($B15='[1]Modèles + Listes'!$B$5,'[1]Modèles + Listes'!D$5,IF($B15='[1]Modèles + Listes'!$B$6,'[1]Modèles + Listes'!D$6,IF($B15='[1]Modèles + Listes'!$B$7,'[1]Modèles + Listes'!D$7,IF($B15='[1]Modèles + Listes'!$B$8,'[1]Modèles + Listes'!D$8,IF($B15='[1]Modèles + Listes'!$B$9,'[1]Modèles + Listes'!D$9,IF($B15='[1]Modèles + Listes'!$B$10,'[1]Modèles + Listes'!D$10,IF($B15='[1]Modèles + Listes'!$B$11,'[1]Modèles + Listes'!D$11,IF($B15='[1]Modèles + Listes'!$B$12,'[1]Modèles + Listes'!D$12,IF($B15='[1]Modèles + Listes'!$B$13,'[1]Modèles + Listes'!D$13,IF($B15='[1]Modèles + Listes'!$B$14,'[1]Modèles + Listes'!D$14,IF($B15='[1]Modèles + Listes'!$B$15,'[1]Modèles + Listes'!D$15,IF($B15='[1]Modèles + Listes'!$B$16,'[1]Modèles + Listes'!D$16,IF($B15='[1]Modèles + Listes'!$B$17,'[1]Modèles + Listes'!D$17,IF($B15='[1]Modèles + Listes'!$B$18,'[1]Modèles + Listes'!D$18,IF($B15='[1]Modèles + Listes'!$B$19,'[1]Modèles + Listes'!D$19,IF($B15='[1]Modèles + Listes'!$B$20,'[1]Modèles + Listes'!D$20,ERREUR))))))))))))))))</f>
        <v>PP</v>
      </c>
      <c r="G15" s="28">
        <f>[1]BOM!$AQ$4</f>
        <v>1510</v>
      </c>
      <c r="H15" s="28" t="str">
        <f>[1]BOM!$AQ$5</f>
        <v>04090</v>
      </c>
      <c r="I15" s="28">
        <f>IF($B15='[1]Modèles + Listes'!$B$5,'[1]Modèles + Listes'!E$5,IF($B15='[1]Modèles + Listes'!$B$6,'[1]Modèles + Listes'!E$6,IF($B15='[1]Modèles + Listes'!$B$7,'[1]Modèles + Listes'!E$7,IF($B15='[1]Modèles + Listes'!$B$8,'[1]Modèles + Listes'!E$8,IF($B15='[1]Modèles + Listes'!$B$9,'[1]Modèles + Listes'!E$9,IF($B15='[1]Modèles + Listes'!$B$10,'[1]Modèles + Listes'!E$10,IF($B15='[1]Modèles + Listes'!$B$11,'[1]Modèles + Listes'!E$11,IF($B15='[1]Modèles + Listes'!$B$12,'[1]Modèles + Listes'!E$12,IF($B15='[1]Modèles + Listes'!$B$13,'[1]Modèles + Listes'!E$13,IF($B15='[1]Modèles + Listes'!$B$14,'[1]Modèles + Listes'!E$14,IF($B15='[1]Modèles + Listes'!$B$15,'[1]Modèles + Listes'!E$15,IF($B15='[1]Modèles + Listes'!$B$16,'[1]Modèles + Listes'!E$16,IF($B15='[1]Modèles + Listes'!$B$17,'[1]Modèles + Listes'!E$17,IF($B15='[1]Modèles + Listes'!$B$18,'[1]Modèles + Listes'!E$18,IF($B15='[1]Modèles + Listes'!$B$19,'[1]Modèles + Listes'!E$19,IF($B15='[1]Modèles + Listes'!$B$20,'[1]Modèles + Listes'!E$20,ERREUR))))))))))))))))</f>
        <v>1</v>
      </c>
      <c r="J15" s="28" t="str">
        <f>+VLOOKUP($C15,[1]BOM!$M:$CA,30,FALSE)</f>
        <v>PI</v>
      </c>
      <c r="K15" s="28" t="str">
        <f>+[1]BOM!$AQ$3</f>
        <v>SALPETIER</v>
      </c>
      <c r="L15" s="28">
        <f>IF($B15='[1]Modèles + Listes'!$B$5,'[1]Modèles + Listes'!F$5,IF($B15='[1]Modèles + Listes'!$B$6,'[1]Modèles + Listes'!F$6,IF($B15='[1]Modèles + Listes'!$B$7,'[1]Modèles + Listes'!F$7,IF($B15='[1]Modèles + Listes'!$B$8,'[1]Modèles + Listes'!F$8,IF($B15='[1]Modèles + Listes'!$B$9,'[1]Modèles + Listes'!F$9,IF($B15='[1]Modèles + Listes'!$B$10,'[1]Modèles + Listes'!F$10,IF($B15='[1]Modèles + Listes'!$B$11,'[1]Modèles + Listes'!F$11,IF($B15='[1]Modèles + Listes'!$B$12,'[1]Modèles + Listes'!F$12,IF($B15='[1]Modèles + Listes'!$B$13,'[1]Modèles + Listes'!F$13,IF($B15='[1]Modèles + Listes'!$B$14,'[1]Modèles + Listes'!F$14,IF($B15='[1]Modèles + Listes'!$B$15,'[1]Modèles + Listes'!F$15,IF($B15='[1]Modèles + Listes'!$B$16,'[1]Modèles + Listes'!F$16,IF($B15='[1]Modèles + Listes'!$B$17,'[1]Modèles + Listes'!F$17,IF($B15='[1]Modèles + Listes'!$B$18,'[1]Modèles + Listes'!F$18,IF($B15='[1]Modèles + Listes'!$B$19,'[1]Modèles + Listes'!F$19,IF($B15='[1]Modèles + Listes'!$B$20,'[1]Modèles + Listes'!F$20,ERREUR))))))))))))))))</f>
        <v>1</v>
      </c>
      <c r="M15" s="28" t="str">
        <f>IF($B15='[1]Modèles + Listes'!$B$5,'[1]Modèles + Listes'!G$5,IF($B15='[1]Modèles + Listes'!$B$6,'[1]Modèles + Listes'!G$6,IF($B15='[1]Modèles + Listes'!$B$7,'[1]Modèles + Listes'!G$7,IF($B15='[1]Modèles + Listes'!$B$8,'[1]Modèles + Listes'!G$8,IF($B15='[1]Modèles + Listes'!$B$9,'[1]Modèles + Listes'!G$9,IF($B15='[1]Modèles + Listes'!$B$10,'[1]Modèles + Listes'!G$10,IF($B15='[1]Modèles + Listes'!$B$11,'[1]Modèles + Listes'!G$11,IF($B15='[1]Modèles + Listes'!$B$12,'[1]Modèles + Listes'!G$12,IF($B15='[1]Modèles + Listes'!$B$13,'[1]Modèles + Listes'!G$13,IF($B15='[1]Modèles + Listes'!$B$14,'[1]Modèles + Listes'!G$14,IF($B15='[1]Modèles + Listes'!$B$15,'[1]Modèles + Listes'!G$15,IF($B15='[1]Modèles + Listes'!$B$16,'[1]Modèles + Listes'!G$16,IF($B15='[1]Modèles + Listes'!$B$17,'[1]Modèles + Listes'!G$17,IF($B15='[1]Modèles + Listes'!$B$18,'[1]Modèles + Listes'!G$18,IF($B15='[1]Modèles + Listes'!$B$19,'[1]Modèles + Listes'!G$19,IF($B15='[1]Modèles + Listes'!$B$20,'[1]Modèles + Listes'!G$20,ERREUR))))))))))))))))</f>
        <v>FAB</v>
      </c>
      <c r="N15" s="28">
        <f>IF($B15='[1]Modèles + Listes'!$B$5,'[1]Modèles + Listes'!H$5,IF($B15='[1]Modèles + Listes'!$B$6,'[1]Modèles + Listes'!H$6,IF($B15='[1]Modèles + Listes'!$B$7,'[1]Modèles + Listes'!H$7,IF($B15='[1]Modèles + Listes'!$B$8,'[1]Modèles + Listes'!H$8,IF($B15='[1]Modèles + Listes'!$B$9,'[1]Modèles + Listes'!H$9,IF($B15='[1]Modèles + Listes'!$B$10,'[1]Modèles + Listes'!H$10,IF($B15='[1]Modèles + Listes'!$B$11,'[1]Modèles + Listes'!H$11,IF($B15='[1]Modèles + Listes'!$B$12,'[1]Modèles + Listes'!H$12,IF($B15='[1]Modèles + Listes'!$B$13,'[1]Modèles + Listes'!H$13,IF($B15='[1]Modèles + Listes'!$B$14,'[1]Modèles + Listes'!H$14,IF($B15='[1]Modèles + Listes'!$B$15,'[1]Modèles + Listes'!H$15,IF($B15='[1]Modèles + Listes'!$B$16,'[1]Modèles + Listes'!H$16,IF($B15='[1]Modèles + Listes'!$B$17,'[1]Modèles + Listes'!H$17,IF($B15='[1]Modèles + Listes'!$B$18,'[1]Modèles + Listes'!H$18,IF($B15='[1]Modèles + Listes'!$B$19,'[1]Modèles + Listes'!H$19,IF($B15='[1]Modèles + Listes'!$B$20,'[1]Modèles + Listes'!H$20,ERREUR))))))))))))))))</f>
        <v>0</v>
      </c>
      <c r="O15" s="28">
        <f>IF($B15='[1]Modèles + Listes'!$B$5,'[1]Modèles + Listes'!I$5,IF($B15='[1]Modèles + Listes'!$B$6,'[1]Modèles + Listes'!I$6,IF($B15='[1]Modèles + Listes'!$B$7,'[1]Modèles + Listes'!I$7,IF($B15='[1]Modèles + Listes'!$B$8,'[1]Modèles + Listes'!I$8,IF($B15='[1]Modèles + Listes'!$B$9,'[1]Modèles + Listes'!I$9,IF($B15='[1]Modèles + Listes'!$B$10,'[1]Modèles + Listes'!I$10,IF($B15='[1]Modèles + Listes'!$B$11,'[1]Modèles + Listes'!I$11,IF($B15='[1]Modèles + Listes'!$B$12,'[1]Modèles + Listes'!I$12,IF($B15='[1]Modèles + Listes'!$B$13,'[1]Modèles + Listes'!I$13,IF($B15='[1]Modèles + Listes'!$B$14,'[1]Modèles + Listes'!I$14,IF($B15='[1]Modèles + Listes'!$B$15,'[1]Modèles + Listes'!I$15,IF($B15='[1]Modèles + Listes'!$B$16,'[1]Modèles + Listes'!I$16,IF($B15='[1]Modèles + Listes'!$B$17,'[1]Modèles + Listes'!I$17,IF($B15='[1]Modèles + Listes'!$B$18,'[1]Modèles + Listes'!I$18,IF($B15='[1]Modèles + Listes'!$B$19,'[1]Modèles + Listes'!I$19,IF($B15='[1]Modèles + Listes'!$B$20,'[1]Modèles + Listes'!I$20,ERREUR))))))))))))))))</f>
        <v>0</v>
      </c>
      <c r="P15" s="28" t="str">
        <f>+VLOOKUP($C15,[1]BOM!$M:$CA,30,FALSE)</f>
        <v>PI</v>
      </c>
      <c r="Q15" s="28">
        <f>+VLOOKUP($C15,[1]BOM!$M:$CA,31,FALSE)</f>
        <v>0</v>
      </c>
      <c r="R15" s="28">
        <f>IF($B15='[1]Modèles + Listes'!$B$5,'[1]Modèles + Listes'!J$5,IF($B15='[1]Modèles + Listes'!$B$6,'[1]Modèles + Listes'!J$6,IF($B15='[1]Modèles + Listes'!$B$7,'[1]Modèles + Listes'!J$7,IF($B15='[1]Modèles + Listes'!$B$8,'[1]Modèles + Listes'!J$8,IF($B15='[1]Modèles + Listes'!$B$9,'[1]Modèles + Listes'!J$9,IF($B15='[1]Modèles + Listes'!$B$10,'[1]Modèles + Listes'!J$10,IF($B15='[1]Modèles + Listes'!$B$11,'[1]Modèles + Listes'!J$11,IF($B15='[1]Modèles + Listes'!$B$12,'[1]Modèles + Listes'!J$12,IF($B15='[1]Modèles + Listes'!$B$13,'[1]Modèles + Listes'!J$13,IF($B15='[1]Modèles + Listes'!$B$14,'[1]Modèles + Listes'!J$14,IF($B15='[1]Modèles + Listes'!$B$15,'[1]Modèles + Listes'!J$15,IF($B15='[1]Modèles + Listes'!$B$16,'[1]Modèles + Listes'!J$16,IF($B15='[1]Modèles + Listes'!$B$17,'[1]Modèles + Listes'!J$17,IF($B15='[1]Modèles + Listes'!$B$18,'[1]Modèles + Listes'!J$18,IF($B15='[1]Modèles + Listes'!$B$19,'[1]Modèles + Listes'!J$19,IF($B15='[1]Modèles + Listes'!$B$20,'[1]Modèles + Listes'!J$20,ERREUR))))))))))))))))</f>
        <v>0</v>
      </c>
      <c r="S15" s="28">
        <f>IF($B15='[1]Modèles + Listes'!$B$5,'[1]Modèles + Listes'!K$5,IF($B15='[1]Modèles + Listes'!$B$6,'[1]Modèles + Listes'!K$6,IF($B15='[1]Modèles + Listes'!$B$7,'[1]Modèles + Listes'!K$7,IF($B15='[1]Modèles + Listes'!$B$8,'[1]Modèles + Listes'!K$8,IF($B15='[1]Modèles + Listes'!$B$9,'[1]Modèles + Listes'!K$9,IF($B15='[1]Modèles + Listes'!$B$10,'[1]Modèles + Listes'!K$10,IF($B15='[1]Modèles + Listes'!$B$11,'[1]Modèles + Listes'!K$11,IF($B15='[1]Modèles + Listes'!$B$12,'[1]Modèles + Listes'!K$12,IF($B15='[1]Modèles + Listes'!$B$13,'[1]Modèles + Listes'!K$13,IF($B15='[1]Modèles + Listes'!$B$14,'[1]Modèles + Listes'!K$14,IF($B15='[1]Modèles + Listes'!$B$15,'[1]Modèles + Listes'!K$15,IF($B15='[1]Modèles + Listes'!$B$16,'[1]Modèles + Listes'!K$16,IF($B15='[1]Modèles + Listes'!$B$17,'[1]Modèles + Listes'!K$17,IF($B15='[1]Modèles + Listes'!$B$18,'[1]Modèles + Listes'!K$18,IF($B15='[1]Modèles + Listes'!$B$19,'[1]Modèles + Listes'!K$19,IF($B15='[1]Modèles + Listes'!$B$20,'[1]Modèles + Listes'!K$20,ERREUR))))))))))))))))</f>
        <v>0</v>
      </c>
      <c r="T15" s="28">
        <f>IF($U15="O",VLOOKUP($C15,[1]BOM!$M:$CA,33,FALSE),0)</f>
        <v>0</v>
      </c>
      <c r="U15" s="28" t="str">
        <f>+VLOOKUP($C15,[1]BOM!$M:$CA,34,FALSE)</f>
        <v>N</v>
      </c>
      <c r="V15" s="28">
        <f>IF($U15="O",VLOOKUP($C15,[1]BOM!$M:$CA,35,FALSE),0)</f>
        <v>0</v>
      </c>
      <c r="W15" s="28">
        <f>IF($B15='[1]Modèles + Listes'!$B$5,'[1]Modèles + Listes'!L$5,IF($B15='[1]Modèles + Listes'!$B$6,'[1]Modèles + Listes'!L$6,IF($B15='[1]Modèles + Listes'!$B$7,'[1]Modèles + Listes'!L$7,IF($B15='[1]Modèles + Listes'!$B$8,'[1]Modèles + Listes'!L$8,IF($B15='[1]Modèles + Listes'!$B$9,'[1]Modèles + Listes'!L$9,IF($B15='[1]Modèles + Listes'!$B$10,'[1]Modèles + Listes'!L$10,IF($B15='[1]Modèles + Listes'!$B$11,'[1]Modèles + Listes'!L$11,IF($B15='[1]Modèles + Listes'!$B$12,'[1]Modèles + Listes'!L$12,IF($B15='[1]Modèles + Listes'!$B$13,'[1]Modèles + Listes'!L$13,IF($B15='[1]Modèles + Listes'!$B$14,'[1]Modèles + Listes'!L$14,IF($B15='[1]Modèles + Listes'!$B$15,'[1]Modèles + Listes'!L$15,IF($B15='[1]Modèles + Listes'!$B$16,'[1]Modèles + Listes'!L$16,IF($B15='[1]Modèles + Listes'!$B$17,'[1]Modèles + Listes'!L$17,IF($B15='[1]Modèles + Listes'!$B$18,'[1]Modèles + Listes'!L$18,IF($B15='[1]Modèles + Listes'!$B$19,'[1]Modèles + Listes'!L$19,IF($B15='[1]Modèles + Listes'!$B$20,'[1]Modèles + Listes'!L$20,ERREUR))))))))))))))))</f>
        <v>1</v>
      </c>
      <c r="X15" s="28">
        <f>IF($B15='[1]Modèles + Listes'!$B$5,'[1]Modèles + Listes'!M$5,IF($B15='[1]Modèles + Listes'!$B$6,'[1]Modèles + Listes'!M$6,IF($B15='[1]Modèles + Listes'!$B$7,'[1]Modèles + Listes'!M$7,IF($B15='[1]Modèles + Listes'!$B$8,'[1]Modèles + Listes'!M$8,IF($B15='[1]Modèles + Listes'!$B$9,'[1]Modèles + Listes'!M$9,IF($B15='[1]Modèles + Listes'!$B$10,'[1]Modèles + Listes'!M$10,IF($B15='[1]Modèles + Listes'!$B$11,'[1]Modèles + Listes'!M$11,IF($B15='[1]Modèles + Listes'!$B$12,'[1]Modèles + Listes'!M$12,IF($B15='[1]Modèles + Listes'!$B$13,'[1]Modèles + Listes'!M$13,IF($B15='[1]Modèles + Listes'!$B$14,'[1]Modèles + Listes'!M$14,IF($B15='[1]Modèles + Listes'!$B$15,'[1]Modèles + Listes'!M$15,IF($B15='[1]Modèles + Listes'!$B$16,'[1]Modèles + Listes'!M$16,IF($B15='[1]Modèles + Listes'!$B$17,'[1]Modèles + Listes'!M$17,IF($B15='[1]Modèles + Listes'!$B$18,'[1]Modèles + Listes'!M$18,IF($B15='[1]Modèles + Listes'!$B$19,'[1]Modèles + Listes'!M$19,IF($B15='[1]Modèles + Listes'!$B$20,'[1]Modèles + Listes'!M$20,ERREUR))))))))))))))))</f>
        <v>1</v>
      </c>
      <c r="Y15" s="28">
        <f>IF($B15='[1]Modèles + Listes'!$B$5,'[1]Modèles + Listes'!N$5,IF($B15='[1]Modèles + Listes'!$B$6,'[1]Modèles + Listes'!N$6,IF($B15='[1]Modèles + Listes'!$B$7,'[1]Modèles + Listes'!N$7,IF($B15='[1]Modèles + Listes'!$B$8,'[1]Modèles + Listes'!N$8,IF($B15='[1]Modèles + Listes'!$B$9,'[1]Modèles + Listes'!N$9,IF($B15='[1]Modèles + Listes'!$B$10,'[1]Modèles + Listes'!N$10,IF($B15='[1]Modèles + Listes'!$B$11,'[1]Modèles + Listes'!N$11,IF($B15='[1]Modèles + Listes'!$B$12,'[1]Modèles + Listes'!N$12,IF($B15='[1]Modèles + Listes'!$B$13,'[1]Modèles + Listes'!N$13,IF($B15='[1]Modèles + Listes'!$B$14,'[1]Modèles + Listes'!N$14,IF($B15='[1]Modèles + Listes'!$B$15,'[1]Modèles + Listes'!N$15,IF($B15='[1]Modèles + Listes'!$B$16,'[1]Modèles + Listes'!N$16,IF($B15='[1]Modèles + Listes'!$B$17,'[1]Modèles + Listes'!N$17,IF($B15='[1]Modèles + Listes'!$B$18,'[1]Modèles + Listes'!N$18,IF($B15='[1]Modèles + Listes'!$B$19,'[1]Modèles + Listes'!N$19,IF($B15='[1]Modèles + Listes'!$B$20,'[1]Modèles + Listes'!N$20,ERREUR))))))))))))))))</f>
        <v>1</v>
      </c>
      <c r="Z15" s="28">
        <f>IF($B15='[1]Modèles + Listes'!$B$5,'[1]Modèles + Listes'!O$5,IF($B15='[1]Modèles + Listes'!$B$6,'[1]Modèles + Listes'!O$6,IF($B15='[1]Modèles + Listes'!$B$7,'[1]Modèles + Listes'!O$7,IF($B15='[1]Modèles + Listes'!$B$8,'[1]Modèles + Listes'!O$8,IF($B15='[1]Modèles + Listes'!$B$9,'[1]Modèles + Listes'!O$9,IF($B15='[1]Modèles + Listes'!$B$10,'[1]Modèles + Listes'!O$10,IF($B15='[1]Modèles + Listes'!$B$11,'[1]Modèles + Listes'!O$11,IF($B15='[1]Modèles + Listes'!$B$12,'[1]Modèles + Listes'!O$12,IF($B15='[1]Modèles + Listes'!$B$13,'[1]Modèles + Listes'!O$13,IF($B15='[1]Modèles + Listes'!$B$14,'[1]Modèles + Listes'!O$14,IF($B15='[1]Modèles + Listes'!$B$15,'[1]Modèles + Listes'!O$15,IF($B15='[1]Modèles + Listes'!$B$16,'[1]Modèles + Listes'!O$16,IF($B15='[1]Modèles + Listes'!$B$17,'[1]Modèles + Listes'!O$17,IF($B15='[1]Modèles + Listes'!$B$18,'[1]Modèles + Listes'!O$18,IF($B15='[1]Modèles + Listes'!$B$19,'[1]Modèles + Listes'!O$19,IF($B15='[1]Modèles + Listes'!$B$20,'[1]Modèles + Listes'!O$20,ERREUR))))))))))))))))</f>
        <v>12</v>
      </c>
      <c r="AA15" s="28">
        <f>IF($B15='[1]Modèles + Listes'!$B$5,'[1]Modèles + Listes'!P$5,IF($B15='[1]Modèles + Listes'!$B$6,'[1]Modèles + Listes'!P$6,IF($B15='[1]Modèles + Listes'!$B$7,'[1]Modèles + Listes'!P$7,IF($B15='[1]Modèles + Listes'!$B$8,'[1]Modèles + Listes'!P$8,IF($B15='[1]Modèles + Listes'!$B$9,'[1]Modèles + Listes'!P$9,IF($B15='[1]Modèles + Listes'!$B$10,'[1]Modèles + Listes'!P$10,IF($B15='[1]Modèles + Listes'!$B$11,'[1]Modèles + Listes'!P$11,IF($B15='[1]Modèles + Listes'!$B$12,'[1]Modèles + Listes'!P$12,IF($B15='[1]Modèles + Listes'!$B$13,'[1]Modèles + Listes'!P$13,IF($B15='[1]Modèles + Listes'!$B$14,'[1]Modèles + Listes'!P$14,IF($B15='[1]Modèles + Listes'!$B$15,'[1]Modèles + Listes'!P$15,IF($B15='[1]Modèles + Listes'!$B$16,'[1]Modèles + Listes'!P$16,IF($B15='[1]Modèles + Listes'!$B$17,'[1]Modèles + Listes'!P$17,IF($B15='[1]Modèles + Listes'!$B$18,'[1]Modèles + Listes'!P$18,IF($B15='[1]Modèles + Listes'!$B$19,'[1]Modèles + Listes'!P$19,IF($B15='[1]Modèles + Listes'!$B$20,'[1]Modèles + Listes'!P$20,ERREUR))))))))))))))))</f>
        <v>1</v>
      </c>
      <c r="AB15" s="28">
        <f>IF($B15='[1]Modèles + Listes'!$B$5,'[1]Modèles + Listes'!Q$5,IF($B15='[1]Modèles + Listes'!$B$6,'[1]Modèles + Listes'!Q$6,IF($B15='[1]Modèles + Listes'!$B$7,'[1]Modèles + Listes'!Q$7,IF($B15='[1]Modèles + Listes'!$B$8,'[1]Modèles + Listes'!Q$8,IF($B15='[1]Modèles + Listes'!$B$9,'[1]Modèles + Listes'!Q$9,IF($B15='[1]Modèles + Listes'!$B$10,'[1]Modèles + Listes'!Q$10,IF($B15='[1]Modèles + Listes'!$B$11,'[1]Modèles + Listes'!Q$11,IF($B15='[1]Modèles + Listes'!$B$12,'[1]Modèles + Listes'!Q$12,IF($B15='[1]Modèles + Listes'!$B$13,'[1]Modèles + Listes'!Q$13,IF($B15='[1]Modèles + Listes'!$B$14,'[1]Modèles + Listes'!Q$14,IF($B15='[1]Modèles + Listes'!$B$15,'[1]Modèles + Listes'!Q$15,IF($B15='[1]Modèles + Listes'!$B$16,'[1]Modèles + Listes'!Q$16,IF($B15='[1]Modèles + Listes'!$B$17,'[1]Modèles + Listes'!Q$17,IF($B15='[1]Modèles + Listes'!$B$18,'[1]Modèles + Listes'!Q$18,IF($B15='[1]Modèles + Listes'!$B$19,'[1]Modèles + Listes'!Q$19,IF($B15='[1]Modèles + Listes'!$B$20,'[1]Modèles + Listes'!Q$20,ERREUR))))))))))))))))</f>
        <v>9</v>
      </c>
      <c r="AC15" s="28">
        <f>IF($B15='[1]Modèles + Listes'!$B$5,'[1]Modèles + Listes'!R$5,IF($B15='[1]Modèles + Listes'!$B$6,'[1]Modèles + Listes'!R$6,IF($B15='[1]Modèles + Listes'!$B$7,'[1]Modèles + Listes'!R$7,IF($B15='[1]Modèles + Listes'!$B$8,'[1]Modèles + Listes'!R$8,IF($B15='[1]Modèles + Listes'!$B$9,'[1]Modèles + Listes'!R$9,IF($B15='[1]Modèles + Listes'!$B$10,'[1]Modèles + Listes'!R$10,IF($B15='[1]Modèles + Listes'!$B$11,'[1]Modèles + Listes'!R$11,IF($B15='[1]Modèles + Listes'!$B$12,'[1]Modèles + Listes'!R$12,IF($B15='[1]Modèles + Listes'!$B$13,'[1]Modèles + Listes'!R$13,IF($B15='[1]Modèles + Listes'!$B$14,'[1]Modèles + Listes'!R$14,IF($B15='[1]Modèles + Listes'!$B$15,'[1]Modèles + Listes'!R$15,IF($B15='[1]Modèles + Listes'!$B$16,'[1]Modèles + Listes'!R$16,IF($B15='[1]Modèles + Listes'!$B$17,'[1]Modèles + Listes'!R$17,IF($B15='[1]Modèles + Listes'!$B$18,'[1]Modèles + Listes'!R$18,IF($B15='[1]Modèles + Listes'!$B$19,'[1]Modèles + Listes'!R$19,IF($B15='[1]Modèles + Listes'!$B$20,'[1]Modèles + Listes'!R$20,ERREUR))))))))))))))))</f>
        <v>10</v>
      </c>
      <c r="AD15" s="28" t="str">
        <f>IF($B15='[1]Modèles + Listes'!$B$5,'[1]Modèles + Listes'!S$5,IF($B15='[1]Modèles + Listes'!$B$6,'[1]Modèles + Listes'!S$6,IF($B15='[1]Modèles + Listes'!$B$7,'[1]Modèles + Listes'!S$7,IF($B15='[1]Modèles + Listes'!$B$8,'[1]Modèles + Listes'!S$8,IF($B15='[1]Modèles + Listes'!$B$9,'[1]Modèles + Listes'!S$9,IF($B15='[1]Modèles + Listes'!$B$10,'[1]Modèles + Listes'!S$10,IF($B15='[1]Modèles + Listes'!$B$11,'[1]Modèles + Listes'!S$11,IF($B15='[1]Modèles + Listes'!$B$12,'[1]Modèles + Listes'!S$12,IF($B15='[1]Modèles + Listes'!$B$13,'[1]Modèles + Listes'!S$13,IF($B15='[1]Modèles + Listes'!$B$14,'[1]Modèles + Listes'!S$14,IF($B15='[1]Modèles + Listes'!$B$15,'[1]Modèles + Listes'!S$15,IF($B15='[1]Modèles + Listes'!$B$16,'[1]Modèles + Listes'!S$16,IF($B15='[1]Modèles + Listes'!$B$17,'[1]Modèles + Listes'!S$17,IF($B15='[1]Modèles + Listes'!$B$18,'[1]Modèles + Listes'!S$18,IF($B15='[1]Modèles + Listes'!$B$19,'[1]Modèles + Listes'!S$19,IF($B15='[1]Modèles + Listes'!$B$20,'[1]Modèles + Listes'!S$20,ERREUR))))))))))))))))</f>
        <v>XX</v>
      </c>
      <c r="AE15" s="28">
        <f>+VLOOKUP($C15,[1]BOM!$M:$CA,36,FALSE)</f>
        <v>1</v>
      </c>
      <c r="AF15" s="28">
        <f>IF($B15='[1]Modèles + Listes'!$B$5,'[1]Modèles + Listes'!T$5,IF($B15='[1]Modèles + Listes'!$B$6,'[1]Modèles + Listes'!T$6,IF($B15='[1]Modèles + Listes'!$B$7,'[1]Modèles + Listes'!T$7,IF($B15='[1]Modèles + Listes'!$B$8,'[1]Modèles + Listes'!T$8,IF($B15='[1]Modèles + Listes'!$B$9,'[1]Modèles + Listes'!T$9,IF($B15='[1]Modèles + Listes'!$B$10,'[1]Modèles + Listes'!T$10,IF($B15='[1]Modèles + Listes'!$B$11,'[1]Modèles + Listes'!T$11,IF($B15='[1]Modèles + Listes'!$B$12,'[1]Modèles + Listes'!T$12,IF($B15='[1]Modèles + Listes'!$B$13,'[1]Modèles + Listes'!T$13,IF($B15='[1]Modèles + Listes'!$B$14,'[1]Modèles + Listes'!T$14,IF($B15='[1]Modèles + Listes'!$B$15,'[1]Modèles + Listes'!T$15,IF($B15='[1]Modèles + Listes'!$B$16,'[1]Modèles + Listes'!T$16,IF($B15='[1]Modèles + Listes'!$B$17,'[1]Modèles + Listes'!T$17,IF($B15='[1]Modèles + Listes'!$B$18,'[1]Modèles + Listes'!T$18,IF($B15='[1]Modèles + Listes'!$B$19,'[1]Modèles + Listes'!T$19,IF($B15='[1]Modèles + Listes'!$B$20,'[1]Modèles + Listes'!T$20,ERREUR))))))))))))))))</f>
        <v>12</v>
      </c>
      <c r="AG15" s="28" t="str">
        <f>IF($B15='[1]Modèles + Listes'!$B$5,'[1]Modèles + Listes'!U$5,IF($B15='[1]Modèles + Listes'!$B$6,'[1]Modèles + Listes'!U$6,IF($B15='[1]Modèles + Listes'!$B$7,'[1]Modèles + Listes'!U$7,IF($B15='[1]Modèles + Listes'!$B$8,'[1]Modèles + Listes'!U$8,IF($B15='[1]Modèles + Listes'!$B$9,'[1]Modèles + Listes'!U$9,IF($B15='[1]Modèles + Listes'!$B$10,'[1]Modèles + Listes'!U$10,IF($B15='[1]Modèles + Listes'!$B$11,'[1]Modèles + Listes'!U$11,IF($B15='[1]Modèles + Listes'!$B$12,'[1]Modèles + Listes'!U$12,IF($B15='[1]Modèles + Listes'!$B$13,'[1]Modèles + Listes'!U$13,IF($B15='[1]Modèles + Listes'!$B$14,'[1]Modèles + Listes'!U$14,IF($B15='[1]Modèles + Listes'!$B$15,'[1]Modèles + Listes'!U$15,IF($B15='[1]Modèles + Listes'!$B$16,'[1]Modèles + Listes'!U$16,IF($B15='[1]Modèles + Listes'!$B$17,'[1]Modèles + Listes'!U$17,IF($B15='[1]Modèles + Listes'!$B$18,'[1]Modèles + Listes'!U$18,IF($B15='[1]Modèles + Listes'!$B$19,'[1]Modèles + Listes'!U$19,IF($B15='[1]Modèles + Listes'!$B$20,'[1]Modèles + Listes'!U$20,ERREUR))))))))))))))))</f>
        <v>?</v>
      </c>
      <c r="AH15" s="28">
        <f>IF($B15='[1]Modèles + Listes'!$B$5,'[1]Modèles + Listes'!V$5,IF($B15='[1]Modèles + Listes'!$B$6,'[1]Modèles + Listes'!V$6,IF($B15='[1]Modèles + Listes'!$B$7,'[1]Modèles + Listes'!V$7,IF($B15='[1]Modèles + Listes'!$B$8,'[1]Modèles + Listes'!V$8,IF($B15='[1]Modèles + Listes'!$B$9,'[1]Modèles + Listes'!V$9,IF($B15='[1]Modèles + Listes'!$B$10,'[1]Modèles + Listes'!V$10,IF($B15='[1]Modèles + Listes'!$B$11,'[1]Modèles + Listes'!V$11,IF($B15='[1]Modèles + Listes'!$B$12,'[1]Modèles + Listes'!V$12,IF($B15='[1]Modèles + Listes'!$B$13,'[1]Modèles + Listes'!V$13,IF($B15='[1]Modèles + Listes'!$B$14,'[1]Modèles + Listes'!V$14,IF($B15='[1]Modèles + Listes'!$B$15,'[1]Modèles + Listes'!V$15,IF($B15='[1]Modèles + Listes'!$B$16,'[1]Modèles + Listes'!V$16,IF($B15='[1]Modèles + Listes'!$B$17,'[1]Modèles + Listes'!V$17,IF($B15='[1]Modèles + Listes'!$B$18,'[1]Modèles + Listes'!V$18,IF($B15='[1]Modèles + Listes'!$B$19,'[1]Modèles + Listes'!V$19,IF($B15='[1]Modèles + Listes'!$B$20,'[1]Modèles + Listes'!V$20,ERREUR))))))))))))))))</f>
        <v>4</v>
      </c>
      <c r="AI15" s="28">
        <f>IF($B15='[1]Modèles + Listes'!$B$5,'[1]Modèles + Listes'!W$5,IF($B15='[1]Modèles + Listes'!$B$6,'[1]Modèles + Listes'!W$6,IF($B15='[1]Modèles + Listes'!$B$7,'[1]Modèles + Listes'!W$7,IF($B15='[1]Modèles + Listes'!$B$8,'[1]Modèles + Listes'!W$8,IF($B15='[1]Modèles + Listes'!$B$9,'[1]Modèles + Listes'!W$9,IF($B15='[1]Modèles + Listes'!$B$10,'[1]Modèles + Listes'!W$10,IF($B15='[1]Modèles + Listes'!$B$11,'[1]Modèles + Listes'!W$11,IF($B15='[1]Modèles + Listes'!$B$12,'[1]Modèles + Listes'!W$12,IF($B15='[1]Modèles + Listes'!$B$13,'[1]Modèles + Listes'!W$13,IF($B15='[1]Modèles + Listes'!$B$14,'[1]Modèles + Listes'!W$14,IF($B15='[1]Modèles + Listes'!$B$15,'[1]Modèles + Listes'!W$15,IF($B15='[1]Modèles + Listes'!$B$16,'[1]Modèles + Listes'!W$16,IF($B15='[1]Modèles + Listes'!$B$17,'[1]Modèles + Listes'!W$17,IF($B15='[1]Modèles + Listes'!$B$18,'[1]Modèles + Listes'!W$18,IF($B15='[1]Modèles + Listes'!$B$19,'[1]Modèles + Listes'!W$19,IF($B15='[1]Modèles + Listes'!$B$20,'[1]Modèles + Listes'!W$20,ERREUR))))))))))))))))</f>
        <v>6</v>
      </c>
      <c r="AJ15"/>
      <c r="AK15"/>
      <c r="AL15"/>
    </row>
    <row r="16" spans="1:39" s="27" customFormat="1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</row>
    <row r="17" spans="1:38" s="27" customFormat="1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</row>
    <row r="18" spans="1:38" s="27" customFormat="1" x14ac:dyDescent="0.2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</row>
    <row r="19" spans="1:38" s="27" customFormat="1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</row>
    <row r="20" spans="1:38" s="27" customFormat="1" x14ac:dyDescent="0.2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</row>
    <row r="21" spans="1:38" s="27" customFormat="1" x14ac:dyDescent="0.2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</row>
    <row r="22" spans="1:38" s="27" customFormat="1" x14ac:dyDescent="0.2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</row>
    <row r="23" spans="1:38" s="27" customFormat="1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</row>
    <row r="24" spans="1:38" s="27" customFormat="1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</row>
    <row r="25" spans="1:38" s="27" customFormat="1" x14ac:dyDescent="0.2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</row>
    <row r="26" spans="1:38" s="27" customFormat="1" x14ac:dyDescent="0.2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</row>
    <row r="27" spans="1:38" s="27" customFormat="1" x14ac:dyDescent="0.2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</row>
    <row r="28" spans="1:38" s="27" customFormat="1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</row>
    <row r="29" spans="1:38" s="27" customFormat="1" x14ac:dyDescent="0.2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</row>
    <row r="30" spans="1:38" s="27" customFormat="1" x14ac:dyDescent="0.2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</row>
    <row r="31" spans="1:38" s="27" customFormat="1" x14ac:dyDescent="0.2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</row>
    <row r="32" spans="1:38" s="27" customFormat="1" x14ac:dyDescent="0.2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</row>
    <row r="33" spans="1:38" s="27" customFormat="1" x14ac:dyDescent="0.2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</row>
    <row r="34" spans="1:38" s="27" customFormat="1" x14ac:dyDescent="0.25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</row>
    <row r="35" spans="1:38" s="27" customFormat="1" x14ac:dyDescent="0.25">
      <c r="C35" s="32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</row>
    <row r="36" spans="1:38" s="27" customFormat="1" x14ac:dyDescent="0.25">
      <c r="C36" s="32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</row>
    <row r="37" spans="1:38" s="27" customFormat="1" x14ac:dyDescent="0.25">
      <c r="C37" s="32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</row>
    <row r="38" spans="1:38" s="27" customFormat="1" x14ac:dyDescent="0.25">
      <c r="C38" s="32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</row>
    <row r="39" spans="1:38" s="27" customFormat="1" x14ac:dyDescent="0.25">
      <c r="C39" s="32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</row>
    <row r="40" spans="1:38" s="27" customFormat="1" x14ac:dyDescent="0.25">
      <c r="C40" s="32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</row>
    <row r="41" spans="1:38" s="27" customFormat="1" x14ac:dyDescent="0.25">
      <c r="C41" s="32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</row>
    <row r="42" spans="1:38" s="27" customFormat="1" x14ac:dyDescent="0.25">
      <c r="C42" s="3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</row>
    <row r="43" spans="1:38" s="27" customFormat="1" x14ac:dyDescent="0.25">
      <c r="C43" s="32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</row>
    <row r="44" spans="1:38" s="27" customFormat="1" x14ac:dyDescent="0.25">
      <c r="C44" s="32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</row>
    <row r="45" spans="1:38" s="27" customFormat="1" x14ac:dyDescent="0.25">
      <c r="C45" s="32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</row>
    <row r="46" spans="1:38" s="27" customFormat="1" x14ac:dyDescent="0.25">
      <c r="C46" s="32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</row>
    <row r="47" spans="1:38" s="27" customFormat="1" x14ac:dyDescent="0.25">
      <c r="C47" s="32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</row>
    <row r="48" spans="1:38" s="27" customFormat="1" x14ac:dyDescent="0.25">
      <c r="C48" s="32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</row>
    <row r="49" spans="3:38" s="27" customFormat="1" x14ac:dyDescent="0.25">
      <c r="C49" s="32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</row>
    <row r="50" spans="3:38" s="27" customFormat="1" x14ac:dyDescent="0.25">
      <c r="C50" s="32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</row>
    <row r="51" spans="3:38" s="27" customFormat="1" x14ac:dyDescent="0.25">
      <c r="C51" s="32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</row>
    <row r="52" spans="3:38" s="27" customFormat="1" x14ac:dyDescent="0.25">
      <c r="C52" s="3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</row>
    <row r="53" spans="3:38" s="27" customFormat="1" x14ac:dyDescent="0.25">
      <c r="C53" s="32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</row>
    <row r="54" spans="3:38" s="27" customFormat="1" x14ac:dyDescent="0.25">
      <c r="C54" s="32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</row>
    <row r="55" spans="3:38" s="27" customFormat="1" x14ac:dyDescent="0.25">
      <c r="C55" s="32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</row>
    <row r="56" spans="3:38" s="27" customFormat="1" x14ac:dyDescent="0.25">
      <c r="C56" s="32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</row>
    <row r="57" spans="3:38" s="27" customFormat="1" x14ac:dyDescent="0.25">
      <c r="C57" s="32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</row>
    <row r="58" spans="3:38" s="27" customFormat="1" x14ac:dyDescent="0.25">
      <c r="C58" s="32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</row>
    <row r="59" spans="3:38" s="27" customFormat="1" x14ac:dyDescent="0.25">
      <c r="C59" s="32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</row>
    <row r="60" spans="3:38" s="27" customFormat="1" x14ac:dyDescent="0.25">
      <c r="C60" s="32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</row>
    <row r="61" spans="3:38" s="27" customFormat="1" x14ac:dyDescent="0.25">
      <c r="C61" s="32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</row>
    <row r="62" spans="3:38" s="27" customFormat="1" x14ac:dyDescent="0.25">
      <c r="C62" s="3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</row>
    <row r="63" spans="3:38" s="27" customFormat="1" x14ac:dyDescent="0.25">
      <c r="C63" s="32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</row>
    <row r="64" spans="3:38" s="27" customFormat="1" x14ac:dyDescent="0.25">
      <c r="C64" s="32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</row>
    <row r="65" spans="3:38" s="27" customFormat="1" x14ac:dyDescent="0.25">
      <c r="C65" s="32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</row>
    <row r="66" spans="3:38" s="27" customFormat="1" x14ac:dyDescent="0.25">
      <c r="C66" s="32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</row>
    <row r="67" spans="3:38" s="27" customFormat="1" x14ac:dyDescent="0.25">
      <c r="C67" s="32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</row>
    <row r="68" spans="3:38" s="27" customFormat="1" x14ac:dyDescent="0.25">
      <c r="C68" s="32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</row>
    <row r="69" spans="3:38" s="27" customFormat="1" x14ac:dyDescent="0.25">
      <c r="C69" s="32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</row>
    <row r="70" spans="3:38" s="27" customFormat="1" x14ac:dyDescent="0.25">
      <c r="C70" s="32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</row>
    <row r="71" spans="3:38" s="27" customFormat="1" x14ac:dyDescent="0.25">
      <c r="C71" s="32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</row>
    <row r="72" spans="3:38" s="27" customFormat="1" x14ac:dyDescent="0.25">
      <c r="C72" s="3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</row>
    <row r="73" spans="3:38" s="27" customFormat="1" x14ac:dyDescent="0.25">
      <c r="C73" s="32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</row>
    <row r="74" spans="3:38" s="27" customFormat="1" x14ac:dyDescent="0.25">
      <c r="C74" s="32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</row>
    <row r="75" spans="3:38" s="27" customFormat="1" x14ac:dyDescent="0.25">
      <c r="C75" s="32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</row>
    <row r="76" spans="3:38" s="27" customFormat="1" x14ac:dyDescent="0.25">
      <c r="C76" s="32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</row>
    <row r="77" spans="3:38" s="27" customFormat="1" x14ac:dyDescent="0.25">
      <c r="C77" s="32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</row>
    <row r="78" spans="3:38" s="27" customFormat="1" x14ac:dyDescent="0.25">
      <c r="C78" s="32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</row>
    <row r="79" spans="3:38" s="27" customFormat="1" x14ac:dyDescent="0.25">
      <c r="C79" s="32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</row>
    <row r="80" spans="3:38" s="27" customFormat="1" x14ac:dyDescent="0.25">
      <c r="C80" s="32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</row>
    <row r="81" spans="3:38" s="27" customFormat="1" x14ac:dyDescent="0.25">
      <c r="C81" s="32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</row>
    <row r="82" spans="3:38" s="27" customFormat="1" x14ac:dyDescent="0.25">
      <c r="C82" s="3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</row>
    <row r="83" spans="3:38" s="27" customFormat="1" x14ac:dyDescent="0.25">
      <c r="C83" s="32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</row>
    <row r="84" spans="3:38" s="27" customFormat="1" x14ac:dyDescent="0.25">
      <c r="C84" s="32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</row>
    <row r="85" spans="3:38" s="27" customFormat="1" x14ac:dyDescent="0.25">
      <c r="C85" s="32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</row>
    <row r="86" spans="3:38" s="27" customFormat="1" x14ac:dyDescent="0.25">
      <c r="C86" s="32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</row>
    <row r="87" spans="3:38" s="27" customFormat="1" x14ac:dyDescent="0.25">
      <c r="C87" s="32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</row>
    <row r="88" spans="3:38" s="27" customFormat="1" x14ac:dyDescent="0.25">
      <c r="C88" s="32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</row>
    <row r="89" spans="3:38" s="27" customFormat="1" x14ac:dyDescent="0.25">
      <c r="C89" s="32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</row>
    <row r="90" spans="3:38" s="27" customFormat="1" x14ac:dyDescent="0.25">
      <c r="C90" s="32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</row>
    <row r="91" spans="3:38" s="27" customFormat="1" x14ac:dyDescent="0.25">
      <c r="C91" s="32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</row>
    <row r="92" spans="3:38" s="27" customFormat="1" x14ac:dyDescent="0.25">
      <c r="C92" s="3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</row>
    <row r="93" spans="3:38" s="27" customFormat="1" x14ac:dyDescent="0.25">
      <c r="C93" s="32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</row>
    <row r="94" spans="3:38" s="27" customFormat="1" x14ac:dyDescent="0.25">
      <c r="C94" s="32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</row>
    <row r="95" spans="3:38" s="27" customFormat="1" x14ac:dyDescent="0.25">
      <c r="C95" s="32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</row>
    <row r="96" spans="3:38" s="27" customFormat="1" x14ac:dyDescent="0.25">
      <c r="C96" s="32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</row>
    <row r="97" spans="3:38" s="27" customFormat="1" x14ac:dyDescent="0.25">
      <c r="C97" s="32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</row>
    <row r="98" spans="3:38" s="27" customFormat="1" x14ac:dyDescent="0.25">
      <c r="C98" s="32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</row>
    <row r="99" spans="3:38" s="27" customFormat="1" x14ac:dyDescent="0.25">
      <c r="C99" s="32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</row>
    <row r="100" spans="3:38" s="27" customFormat="1" x14ac:dyDescent="0.25">
      <c r="C100" s="32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</row>
    <row r="101" spans="3:38" s="27" customFormat="1" x14ac:dyDescent="0.25">
      <c r="C101" s="32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</row>
    <row r="102" spans="3:38" s="27" customFormat="1" x14ac:dyDescent="0.25">
      <c r="C102" s="3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</row>
    <row r="103" spans="3:38" s="27" customFormat="1" x14ac:dyDescent="0.25">
      <c r="C103" s="32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</row>
    <row r="104" spans="3:38" s="27" customFormat="1" x14ac:dyDescent="0.25">
      <c r="C104" s="32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</row>
    <row r="105" spans="3:38" s="27" customFormat="1" x14ac:dyDescent="0.25">
      <c r="C105" s="32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</row>
    <row r="106" spans="3:38" s="27" customFormat="1" x14ac:dyDescent="0.25">
      <c r="C106" s="32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</row>
    <row r="107" spans="3:38" s="27" customFormat="1" x14ac:dyDescent="0.25">
      <c r="C107" s="32"/>
    </row>
    <row r="108" spans="3:38" s="27" customFormat="1" x14ac:dyDescent="0.25">
      <c r="C108" s="32"/>
    </row>
    <row r="109" spans="3:38" s="27" customFormat="1" x14ac:dyDescent="0.25">
      <c r="C109" s="32"/>
    </row>
    <row r="110" spans="3:38" s="27" customFormat="1" x14ac:dyDescent="0.25">
      <c r="C110" s="32"/>
    </row>
    <row r="111" spans="3:38" s="27" customFormat="1" x14ac:dyDescent="0.25">
      <c r="C111" s="32"/>
    </row>
    <row r="112" spans="3:38" s="27" customFormat="1" x14ac:dyDescent="0.25">
      <c r="C112" s="32"/>
    </row>
    <row r="113" spans="3:3" s="27" customFormat="1" x14ac:dyDescent="0.25">
      <c r="C113" s="32"/>
    </row>
    <row r="114" spans="3:3" s="27" customFormat="1" x14ac:dyDescent="0.25">
      <c r="C114" s="32"/>
    </row>
    <row r="115" spans="3:3" s="27" customFormat="1" x14ac:dyDescent="0.25">
      <c r="C115" s="32"/>
    </row>
    <row r="116" spans="3:3" s="27" customFormat="1" x14ac:dyDescent="0.25">
      <c r="C116" s="32"/>
    </row>
    <row r="117" spans="3:3" s="27" customFormat="1" x14ac:dyDescent="0.25">
      <c r="C117" s="32"/>
    </row>
    <row r="118" spans="3:3" s="27" customFormat="1" x14ac:dyDescent="0.25">
      <c r="C118" s="32"/>
    </row>
    <row r="119" spans="3:3" s="27" customFormat="1" x14ac:dyDescent="0.25">
      <c r="C119" s="32"/>
    </row>
    <row r="120" spans="3:3" s="27" customFormat="1" x14ac:dyDescent="0.25">
      <c r="C120" s="32"/>
    </row>
    <row r="121" spans="3:3" s="27" customFormat="1" x14ac:dyDescent="0.25">
      <c r="C121" s="32"/>
    </row>
    <row r="122" spans="3:3" s="27" customFormat="1" x14ac:dyDescent="0.25">
      <c r="C122" s="32"/>
    </row>
    <row r="123" spans="3:3" s="27" customFormat="1" x14ac:dyDescent="0.25">
      <c r="C123" s="32"/>
    </row>
    <row r="124" spans="3:3" s="27" customFormat="1" x14ac:dyDescent="0.25">
      <c r="C124" s="32"/>
    </row>
    <row r="125" spans="3:3" s="27" customFormat="1" x14ac:dyDescent="0.25">
      <c r="C125" s="32"/>
    </row>
    <row r="126" spans="3:3" s="27" customFormat="1" x14ac:dyDescent="0.25">
      <c r="C126" s="32"/>
    </row>
    <row r="127" spans="3:3" s="27" customFormat="1" x14ac:dyDescent="0.25">
      <c r="C127" s="32"/>
    </row>
    <row r="128" spans="3:3" s="27" customFormat="1" x14ac:dyDescent="0.25">
      <c r="C128" s="32"/>
    </row>
    <row r="129" spans="3:3" s="27" customFormat="1" x14ac:dyDescent="0.25">
      <c r="C129" s="32"/>
    </row>
    <row r="130" spans="3:3" s="27" customFormat="1" x14ac:dyDescent="0.25">
      <c r="C130" s="32"/>
    </row>
    <row r="131" spans="3:3" s="27" customFormat="1" x14ac:dyDescent="0.25">
      <c r="C131" s="32"/>
    </row>
    <row r="132" spans="3:3" s="27" customFormat="1" x14ac:dyDescent="0.25">
      <c r="C132" s="32"/>
    </row>
    <row r="133" spans="3:3" s="27" customFormat="1" x14ac:dyDescent="0.25">
      <c r="C133" s="32"/>
    </row>
    <row r="134" spans="3:3" s="27" customFormat="1" x14ac:dyDescent="0.25">
      <c r="C134" s="32"/>
    </row>
    <row r="135" spans="3:3" s="27" customFormat="1" x14ac:dyDescent="0.25">
      <c r="C135" s="32"/>
    </row>
    <row r="136" spans="3:3" s="27" customFormat="1" x14ac:dyDescent="0.25">
      <c r="C136" s="32"/>
    </row>
    <row r="137" spans="3:3" s="27" customFormat="1" x14ac:dyDescent="0.25">
      <c r="C137" s="32"/>
    </row>
    <row r="138" spans="3:3" s="27" customFormat="1" x14ac:dyDescent="0.25">
      <c r="C138" s="32"/>
    </row>
    <row r="139" spans="3:3" s="27" customFormat="1" x14ac:dyDescent="0.25">
      <c r="C139" s="32"/>
    </row>
    <row r="140" spans="3:3" s="27" customFormat="1" x14ac:dyDescent="0.25">
      <c r="C140" s="32"/>
    </row>
    <row r="141" spans="3:3" s="27" customFormat="1" x14ac:dyDescent="0.25">
      <c r="C141" s="32"/>
    </row>
    <row r="142" spans="3:3" s="27" customFormat="1" x14ac:dyDescent="0.25">
      <c r="C142" s="32"/>
    </row>
    <row r="143" spans="3:3" s="27" customFormat="1" x14ac:dyDescent="0.25">
      <c r="C143" s="32"/>
    </row>
    <row r="144" spans="3:3" s="27" customFormat="1" x14ac:dyDescent="0.25">
      <c r="C144" s="32"/>
    </row>
    <row r="145" spans="3:3" s="27" customFormat="1" x14ac:dyDescent="0.25">
      <c r="C145" s="32"/>
    </row>
    <row r="146" spans="3:3" s="27" customFormat="1" x14ac:dyDescent="0.25">
      <c r="C146" s="32"/>
    </row>
    <row r="147" spans="3:3" s="27" customFormat="1" x14ac:dyDescent="0.25">
      <c r="C147" s="32"/>
    </row>
    <row r="148" spans="3:3" s="27" customFormat="1" x14ac:dyDescent="0.25">
      <c r="C148" s="32"/>
    </row>
    <row r="149" spans="3:3" s="27" customFormat="1" x14ac:dyDescent="0.25">
      <c r="C149" s="32"/>
    </row>
    <row r="150" spans="3:3" s="27" customFormat="1" x14ac:dyDescent="0.25">
      <c r="C150" s="32"/>
    </row>
    <row r="151" spans="3:3" s="27" customFormat="1" x14ac:dyDescent="0.25">
      <c r="C151" s="32"/>
    </row>
    <row r="152" spans="3:3" s="27" customFormat="1" x14ac:dyDescent="0.25">
      <c r="C152" s="32"/>
    </row>
    <row r="153" spans="3:3" s="27" customFormat="1" x14ac:dyDescent="0.25">
      <c r="C153" s="32"/>
    </row>
    <row r="154" spans="3:3" s="27" customFormat="1" x14ac:dyDescent="0.25">
      <c r="C154" s="32"/>
    </row>
    <row r="155" spans="3:3" s="27" customFormat="1" x14ac:dyDescent="0.25">
      <c r="C155" s="32"/>
    </row>
    <row r="156" spans="3:3" s="27" customFormat="1" x14ac:dyDescent="0.25">
      <c r="C156" s="32"/>
    </row>
    <row r="157" spans="3:3" s="27" customFormat="1" x14ac:dyDescent="0.25">
      <c r="C157" s="32"/>
    </row>
    <row r="158" spans="3:3" s="27" customFormat="1" x14ac:dyDescent="0.25">
      <c r="C158" s="32"/>
    </row>
    <row r="159" spans="3:3" s="27" customFormat="1" x14ac:dyDescent="0.25">
      <c r="C159" s="32"/>
    </row>
    <row r="160" spans="3:3" s="27" customFormat="1" x14ac:dyDescent="0.25">
      <c r="C160" s="32"/>
    </row>
    <row r="161" spans="3:3" s="27" customFormat="1" x14ac:dyDescent="0.25">
      <c r="C161" s="32"/>
    </row>
    <row r="162" spans="3:3" s="27" customFormat="1" x14ac:dyDescent="0.25">
      <c r="C162" s="32"/>
    </row>
    <row r="163" spans="3:3" s="27" customFormat="1" x14ac:dyDescent="0.25">
      <c r="C163" s="32"/>
    </row>
    <row r="164" spans="3:3" s="27" customFormat="1" x14ac:dyDescent="0.25">
      <c r="C164" s="32"/>
    </row>
    <row r="165" spans="3:3" s="27" customFormat="1" x14ac:dyDescent="0.25">
      <c r="C165" s="32"/>
    </row>
    <row r="166" spans="3:3" s="27" customFormat="1" x14ac:dyDescent="0.25">
      <c r="C166" s="32"/>
    </row>
    <row r="167" spans="3:3" s="27" customFormat="1" x14ac:dyDescent="0.25">
      <c r="C167" s="32"/>
    </row>
    <row r="168" spans="3:3" s="27" customFormat="1" x14ac:dyDescent="0.25">
      <c r="C168" s="32"/>
    </row>
    <row r="169" spans="3:3" s="27" customFormat="1" x14ac:dyDescent="0.25">
      <c r="C169" s="32"/>
    </row>
    <row r="170" spans="3:3" s="27" customFormat="1" x14ac:dyDescent="0.25">
      <c r="C170" s="32"/>
    </row>
    <row r="171" spans="3:3" s="27" customFormat="1" x14ac:dyDescent="0.25">
      <c r="C171" s="32"/>
    </row>
    <row r="172" spans="3:3" s="27" customFormat="1" x14ac:dyDescent="0.25">
      <c r="C172" s="32"/>
    </row>
    <row r="173" spans="3:3" s="27" customFormat="1" x14ac:dyDescent="0.25">
      <c r="C173" s="32"/>
    </row>
    <row r="174" spans="3:3" s="27" customFormat="1" x14ac:dyDescent="0.25">
      <c r="C174" s="32"/>
    </row>
    <row r="175" spans="3:3" s="27" customFormat="1" x14ac:dyDescent="0.25">
      <c r="C175" s="32"/>
    </row>
    <row r="176" spans="3:3" s="27" customFormat="1" x14ac:dyDescent="0.25">
      <c r="C176" s="32"/>
    </row>
    <row r="177" spans="3:3" s="27" customFormat="1" x14ac:dyDescent="0.25">
      <c r="C177" s="32"/>
    </row>
    <row r="178" spans="3:3" s="27" customFormat="1" x14ac:dyDescent="0.25">
      <c r="C178" s="32"/>
    </row>
    <row r="179" spans="3:3" s="27" customFormat="1" x14ac:dyDescent="0.25">
      <c r="C179" s="32"/>
    </row>
    <row r="180" spans="3:3" s="27" customFormat="1" x14ac:dyDescent="0.25">
      <c r="C180" s="32"/>
    </row>
    <row r="181" spans="3:3" s="27" customFormat="1" x14ac:dyDescent="0.25">
      <c r="C181" s="32"/>
    </row>
    <row r="182" spans="3:3" s="27" customFormat="1" x14ac:dyDescent="0.25">
      <c r="C182" s="32"/>
    </row>
    <row r="183" spans="3:3" s="27" customFormat="1" x14ac:dyDescent="0.25">
      <c r="C183" s="32"/>
    </row>
    <row r="184" spans="3:3" s="27" customFormat="1" x14ac:dyDescent="0.25">
      <c r="C184" s="32"/>
    </row>
    <row r="185" spans="3:3" s="27" customFormat="1" x14ac:dyDescent="0.25">
      <c r="C185" s="32"/>
    </row>
    <row r="186" spans="3:3" s="27" customFormat="1" x14ac:dyDescent="0.25">
      <c r="C186" s="32"/>
    </row>
    <row r="187" spans="3:3" s="27" customFormat="1" x14ac:dyDescent="0.25">
      <c r="C187" s="32"/>
    </row>
    <row r="188" spans="3:3" s="27" customFormat="1" x14ac:dyDescent="0.25">
      <c r="C188" s="32"/>
    </row>
    <row r="189" spans="3:3" s="27" customFormat="1" x14ac:dyDescent="0.25">
      <c r="C189" s="32"/>
    </row>
    <row r="190" spans="3:3" s="27" customFormat="1" x14ac:dyDescent="0.25">
      <c r="C190" s="32"/>
    </row>
    <row r="191" spans="3:3" s="27" customFormat="1" x14ac:dyDescent="0.25">
      <c r="C191" s="32"/>
    </row>
    <row r="192" spans="3:3" s="27" customFormat="1" x14ac:dyDescent="0.25">
      <c r="C192" s="32"/>
    </row>
    <row r="193" spans="3:3" s="27" customFormat="1" x14ac:dyDescent="0.25">
      <c r="C193" s="32"/>
    </row>
    <row r="194" spans="3:3" s="27" customFormat="1" x14ac:dyDescent="0.25">
      <c r="C194" s="32"/>
    </row>
    <row r="195" spans="3:3" s="27" customFormat="1" x14ac:dyDescent="0.25">
      <c r="C195" s="32"/>
    </row>
    <row r="196" spans="3:3" s="27" customFormat="1" x14ac:dyDescent="0.25">
      <c r="C196" s="32"/>
    </row>
    <row r="197" spans="3:3" s="27" customFormat="1" x14ac:dyDescent="0.25">
      <c r="C197" s="32"/>
    </row>
    <row r="198" spans="3:3" s="27" customFormat="1" x14ac:dyDescent="0.25">
      <c r="C198" s="32"/>
    </row>
    <row r="199" spans="3:3" s="27" customFormat="1" x14ac:dyDescent="0.25">
      <c r="C199" s="32"/>
    </row>
    <row r="200" spans="3:3" s="27" customFormat="1" x14ac:dyDescent="0.25">
      <c r="C200" s="32"/>
    </row>
    <row r="201" spans="3:3" s="27" customFormat="1" x14ac:dyDescent="0.25">
      <c r="C201" s="32"/>
    </row>
    <row r="202" spans="3:3" s="27" customFormat="1" x14ac:dyDescent="0.25">
      <c r="C202" s="32"/>
    </row>
    <row r="203" spans="3:3" s="27" customFormat="1" x14ac:dyDescent="0.25">
      <c r="C203" s="32"/>
    </row>
    <row r="204" spans="3:3" s="27" customFormat="1" x14ac:dyDescent="0.25">
      <c r="C204" s="32"/>
    </row>
    <row r="205" spans="3:3" s="27" customFormat="1" x14ac:dyDescent="0.25">
      <c r="C205" s="32"/>
    </row>
    <row r="206" spans="3:3" s="27" customFormat="1" x14ac:dyDescent="0.25">
      <c r="C206" s="32"/>
    </row>
    <row r="207" spans="3:3" s="27" customFormat="1" x14ac:dyDescent="0.25">
      <c r="C207" s="32"/>
    </row>
    <row r="208" spans="3:3" s="27" customFormat="1" x14ac:dyDescent="0.25">
      <c r="C208" s="32"/>
    </row>
    <row r="209" spans="3:3" s="27" customFormat="1" x14ac:dyDescent="0.25">
      <c r="C209" s="32"/>
    </row>
    <row r="210" spans="3:3" s="27" customFormat="1" x14ac:dyDescent="0.25">
      <c r="C210" s="32"/>
    </row>
    <row r="211" spans="3:3" s="27" customFormat="1" x14ac:dyDescent="0.25">
      <c r="C211" s="32"/>
    </row>
    <row r="212" spans="3:3" s="27" customFormat="1" x14ac:dyDescent="0.25">
      <c r="C212" s="32"/>
    </row>
    <row r="213" spans="3:3" s="27" customFormat="1" x14ac:dyDescent="0.25">
      <c r="C213" s="32"/>
    </row>
    <row r="214" spans="3:3" s="27" customFormat="1" x14ac:dyDescent="0.25">
      <c r="C214" s="32"/>
    </row>
    <row r="215" spans="3:3" s="27" customFormat="1" x14ac:dyDescent="0.25">
      <c r="C215" s="32"/>
    </row>
    <row r="216" spans="3:3" s="27" customFormat="1" x14ac:dyDescent="0.25">
      <c r="C216" s="32"/>
    </row>
    <row r="217" spans="3:3" s="27" customFormat="1" x14ac:dyDescent="0.25">
      <c r="C217" s="32"/>
    </row>
    <row r="218" spans="3:3" s="27" customFormat="1" x14ac:dyDescent="0.25">
      <c r="C218" s="32"/>
    </row>
    <row r="219" spans="3:3" s="27" customFormat="1" x14ac:dyDescent="0.25">
      <c r="C219" s="32"/>
    </row>
    <row r="220" spans="3:3" s="27" customFormat="1" x14ac:dyDescent="0.25">
      <c r="C220" s="32"/>
    </row>
    <row r="221" spans="3:3" s="27" customFormat="1" x14ac:dyDescent="0.25">
      <c r="C221" s="32"/>
    </row>
    <row r="222" spans="3:3" s="27" customFormat="1" x14ac:dyDescent="0.25">
      <c r="C222" s="32"/>
    </row>
    <row r="223" spans="3:3" s="27" customFormat="1" x14ac:dyDescent="0.25">
      <c r="C223" s="32"/>
    </row>
    <row r="224" spans="3:3" s="27" customFormat="1" x14ac:dyDescent="0.25">
      <c r="C224" s="32"/>
    </row>
    <row r="225" spans="3:3" s="27" customFormat="1" x14ac:dyDescent="0.25">
      <c r="C225" s="32"/>
    </row>
    <row r="226" spans="3:3" s="27" customFormat="1" x14ac:dyDescent="0.25">
      <c r="C226" s="32"/>
    </row>
    <row r="227" spans="3:3" s="27" customFormat="1" x14ac:dyDescent="0.25">
      <c r="C227" s="32"/>
    </row>
    <row r="228" spans="3:3" s="27" customFormat="1" x14ac:dyDescent="0.25">
      <c r="C228" s="32"/>
    </row>
    <row r="229" spans="3:3" s="27" customFormat="1" x14ac:dyDescent="0.25">
      <c r="C229" s="32"/>
    </row>
    <row r="230" spans="3:3" s="27" customFormat="1" x14ac:dyDescent="0.25">
      <c r="C230" s="32"/>
    </row>
    <row r="231" spans="3:3" s="27" customFormat="1" x14ac:dyDescent="0.25">
      <c r="C231" s="32"/>
    </row>
    <row r="232" spans="3:3" s="27" customFormat="1" x14ac:dyDescent="0.25">
      <c r="C232" s="32"/>
    </row>
    <row r="233" spans="3:3" s="27" customFormat="1" x14ac:dyDescent="0.25">
      <c r="C233" s="32"/>
    </row>
    <row r="234" spans="3:3" s="27" customFormat="1" x14ac:dyDescent="0.25">
      <c r="C234" s="32"/>
    </row>
    <row r="235" spans="3:3" s="27" customFormat="1" x14ac:dyDescent="0.25">
      <c r="C235" s="32"/>
    </row>
    <row r="236" spans="3:3" s="27" customFormat="1" x14ac:dyDescent="0.25">
      <c r="C236" s="32"/>
    </row>
    <row r="237" spans="3:3" s="27" customFormat="1" x14ac:dyDescent="0.25">
      <c r="C237" s="32"/>
    </row>
    <row r="238" spans="3:3" s="27" customFormat="1" x14ac:dyDescent="0.25">
      <c r="C238" s="32"/>
    </row>
    <row r="239" spans="3:3" s="27" customFormat="1" x14ac:dyDescent="0.25">
      <c r="C239" s="32"/>
    </row>
    <row r="240" spans="3:3" s="27" customFormat="1" x14ac:dyDescent="0.25">
      <c r="C240" s="32"/>
    </row>
    <row r="241" spans="3:3" s="27" customFormat="1" x14ac:dyDescent="0.25">
      <c r="C241" s="32"/>
    </row>
    <row r="242" spans="3:3" s="27" customFormat="1" x14ac:dyDescent="0.25">
      <c r="C242" s="32"/>
    </row>
    <row r="243" spans="3:3" s="27" customFormat="1" x14ac:dyDescent="0.25">
      <c r="C243" s="32"/>
    </row>
    <row r="244" spans="3:3" s="27" customFormat="1" x14ac:dyDescent="0.25">
      <c r="C244" s="32"/>
    </row>
    <row r="245" spans="3:3" s="27" customFormat="1" x14ac:dyDescent="0.25">
      <c r="C245" s="32"/>
    </row>
    <row r="246" spans="3:3" s="27" customFormat="1" x14ac:dyDescent="0.25">
      <c r="C246" s="32"/>
    </row>
    <row r="247" spans="3:3" s="27" customFormat="1" x14ac:dyDescent="0.25">
      <c r="C247" s="32"/>
    </row>
    <row r="248" spans="3:3" s="27" customFormat="1" x14ac:dyDescent="0.25">
      <c r="C248" s="32"/>
    </row>
    <row r="249" spans="3:3" s="27" customFormat="1" x14ac:dyDescent="0.25">
      <c r="C249" s="32"/>
    </row>
    <row r="250" spans="3:3" s="27" customFormat="1" x14ac:dyDescent="0.25">
      <c r="C250" s="32"/>
    </row>
    <row r="251" spans="3:3" s="27" customFormat="1" x14ac:dyDescent="0.25">
      <c r="C251" s="32"/>
    </row>
    <row r="252" spans="3:3" s="27" customFormat="1" x14ac:dyDescent="0.25">
      <c r="C252" s="32"/>
    </row>
    <row r="253" spans="3:3" s="27" customFormat="1" x14ac:dyDescent="0.25">
      <c r="C253" s="32"/>
    </row>
    <row r="254" spans="3:3" s="27" customFormat="1" x14ac:dyDescent="0.25">
      <c r="C254" s="32"/>
    </row>
    <row r="255" spans="3:3" s="27" customFormat="1" x14ac:dyDescent="0.25">
      <c r="C255" s="32"/>
    </row>
    <row r="256" spans="3:3" s="27" customFormat="1" x14ac:dyDescent="0.25">
      <c r="C256" s="32"/>
    </row>
    <row r="257" spans="3:3" s="27" customFormat="1" x14ac:dyDescent="0.25">
      <c r="C257" s="32"/>
    </row>
    <row r="258" spans="3:3" s="27" customFormat="1" x14ac:dyDescent="0.25">
      <c r="C258" s="32"/>
    </row>
    <row r="259" spans="3:3" s="27" customFormat="1" x14ac:dyDescent="0.25">
      <c r="C259" s="32"/>
    </row>
    <row r="260" spans="3:3" s="27" customFormat="1" x14ac:dyDescent="0.25">
      <c r="C260" s="32"/>
    </row>
    <row r="261" spans="3:3" s="27" customFormat="1" x14ac:dyDescent="0.25">
      <c r="C261" s="32"/>
    </row>
    <row r="262" spans="3:3" s="27" customFormat="1" x14ac:dyDescent="0.25">
      <c r="C262" s="32"/>
    </row>
    <row r="263" spans="3:3" s="27" customFormat="1" x14ac:dyDescent="0.25">
      <c r="C263" s="32"/>
    </row>
    <row r="264" spans="3:3" s="27" customFormat="1" x14ac:dyDescent="0.25">
      <c r="C264" s="32"/>
    </row>
    <row r="265" spans="3:3" s="27" customFormat="1" x14ac:dyDescent="0.25">
      <c r="C265" s="32"/>
    </row>
    <row r="266" spans="3:3" s="27" customFormat="1" x14ac:dyDescent="0.25">
      <c r="C266" s="32"/>
    </row>
    <row r="267" spans="3:3" s="27" customFormat="1" x14ac:dyDescent="0.25">
      <c r="C267" s="32"/>
    </row>
    <row r="268" spans="3:3" s="27" customFormat="1" x14ac:dyDescent="0.25">
      <c r="C268" s="32"/>
    </row>
    <row r="269" spans="3:3" s="27" customFormat="1" x14ac:dyDescent="0.25">
      <c r="C269" s="32"/>
    </row>
    <row r="270" spans="3:3" s="27" customFormat="1" x14ac:dyDescent="0.25">
      <c r="C270" s="32"/>
    </row>
    <row r="271" spans="3:3" s="27" customFormat="1" x14ac:dyDescent="0.25">
      <c r="C271" s="32"/>
    </row>
    <row r="272" spans="3:3" s="27" customFormat="1" x14ac:dyDescent="0.25">
      <c r="C272" s="32"/>
    </row>
    <row r="273" spans="3:3" s="27" customFormat="1" x14ac:dyDescent="0.25">
      <c r="C273" s="32"/>
    </row>
    <row r="274" spans="3:3" s="27" customFormat="1" x14ac:dyDescent="0.25">
      <c r="C274" s="32"/>
    </row>
    <row r="275" spans="3:3" s="27" customFormat="1" x14ac:dyDescent="0.25">
      <c r="C275" s="32"/>
    </row>
    <row r="276" spans="3:3" s="27" customFormat="1" x14ac:dyDescent="0.25">
      <c r="C276" s="32"/>
    </row>
    <row r="277" spans="3:3" s="27" customFormat="1" x14ac:dyDescent="0.25">
      <c r="C277" s="32"/>
    </row>
    <row r="278" spans="3:3" s="27" customFormat="1" x14ac:dyDescent="0.25">
      <c r="C278" s="32"/>
    </row>
    <row r="279" spans="3:3" s="27" customFormat="1" x14ac:dyDescent="0.25">
      <c r="C279" s="32"/>
    </row>
    <row r="280" spans="3:3" s="27" customFormat="1" x14ac:dyDescent="0.25">
      <c r="C280" s="32"/>
    </row>
    <row r="281" spans="3:3" s="27" customFormat="1" x14ac:dyDescent="0.25">
      <c r="C281" s="32"/>
    </row>
    <row r="282" spans="3:3" s="27" customFormat="1" x14ac:dyDescent="0.25">
      <c r="C282" s="32"/>
    </row>
    <row r="283" spans="3:3" s="27" customFormat="1" x14ac:dyDescent="0.25">
      <c r="C283" s="32"/>
    </row>
    <row r="284" spans="3:3" s="27" customFormat="1" x14ac:dyDescent="0.25">
      <c r="C284" s="32"/>
    </row>
    <row r="285" spans="3:3" s="27" customFormat="1" x14ac:dyDescent="0.25">
      <c r="C285" s="32"/>
    </row>
    <row r="286" spans="3:3" s="27" customFormat="1" x14ac:dyDescent="0.25">
      <c r="C286" s="32"/>
    </row>
    <row r="287" spans="3:3" s="27" customFormat="1" x14ac:dyDescent="0.25">
      <c r="C287" s="32"/>
    </row>
    <row r="288" spans="3:3" s="27" customFormat="1" x14ac:dyDescent="0.25">
      <c r="C288" s="32"/>
    </row>
    <row r="289" spans="3:3" s="27" customFormat="1" x14ac:dyDescent="0.25">
      <c r="C289" s="32"/>
    </row>
    <row r="290" spans="3:3" s="27" customFormat="1" x14ac:dyDescent="0.25">
      <c r="C290" s="32"/>
    </row>
    <row r="291" spans="3:3" s="27" customFormat="1" x14ac:dyDescent="0.25">
      <c r="C291" s="32"/>
    </row>
    <row r="292" spans="3:3" s="27" customFormat="1" x14ac:dyDescent="0.25">
      <c r="C292" s="32"/>
    </row>
    <row r="293" spans="3:3" s="27" customFormat="1" x14ac:dyDescent="0.25">
      <c r="C293" s="32"/>
    </row>
    <row r="294" spans="3:3" s="27" customFormat="1" x14ac:dyDescent="0.25">
      <c r="C294" s="32"/>
    </row>
    <row r="295" spans="3:3" s="27" customFormat="1" x14ac:dyDescent="0.25">
      <c r="C295" s="32"/>
    </row>
    <row r="296" spans="3:3" s="27" customFormat="1" x14ac:dyDescent="0.25">
      <c r="C296" s="32"/>
    </row>
    <row r="297" spans="3:3" s="27" customFormat="1" x14ac:dyDescent="0.25">
      <c r="C297" s="32"/>
    </row>
    <row r="298" spans="3:3" s="27" customFormat="1" x14ac:dyDescent="0.25">
      <c r="C298" s="32"/>
    </row>
    <row r="299" spans="3:3" s="27" customFormat="1" x14ac:dyDescent="0.25">
      <c r="C299" s="32"/>
    </row>
    <row r="300" spans="3:3" s="27" customFormat="1" x14ac:dyDescent="0.25">
      <c r="C300" s="32"/>
    </row>
    <row r="301" spans="3:3" s="27" customFormat="1" x14ac:dyDescent="0.25">
      <c r="C301" s="32"/>
    </row>
    <row r="302" spans="3:3" s="27" customFormat="1" x14ac:dyDescent="0.25">
      <c r="C302" s="32"/>
    </row>
    <row r="303" spans="3:3" s="27" customFormat="1" x14ac:dyDescent="0.25">
      <c r="C303" s="32"/>
    </row>
    <row r="304" spans="3:3" s="27" customFormat="1" x14ac:dyDescent="0.25">
      <c r="C304" s="32"/>
    </row>
    <row r="305" spans="3:3" s="27" customFormat="1" x14ac:dyDescent="0.25">
      <c r="C305" s="32"/>
    </row>
    <row r="306" spans="3:3" s="27" customFormat="1" x14ac:dyDescent="0.25">
      <c r="C306" s="32"/>
    </row>
    <row r="307" spans="3:3" s="27" customFormat="1" x14ac:dyDescent="0.25">
      <c r="C307" s="32"/>
    </row>
    <row r="308" spans="3:3" s="27" customFormat="1" x14ac:dyDescent="0.25">
      <c r="C308" s="32"/>
    </row>
    <row r="309" spans="3:3" s="27" customFormat="1" x14ac:dyDescent="0.25">
      <c r="C309" s="32"/>
    </row>
    <row r="310" spans="3:3" s="27" customFormat="1" x14ac:dyDescent="0.25">
      <c r="C310" s="32"/>
    </row>
    <row r="311" spans="3:3" s="27" customFormat="1" x14ac:dyDescent="0.25">
      <c r="C311" s="32"/>
    </row>
    <row r="312" spans="3:3" s="27" customFormat="1" x14ac:dyDescent="0.25">
      <c r="C312" s="32"/>
    </row>
    <row r="313" spans="3:3" s="27" customFormat="1" x14ac:dyDescent="0.25">
      <c r="C313" s="32"/>
    </row>
    <row r="314" spans="3:3" s="27" customFormat="1" x14ac:dyDescent="0.25">
      <c r="C314" s="32"/>
    </row>
    <row r="315" spans="3:3" s="27" customFormat="1" x14ac:dyDescent="0.25">
      <c r="C315" s="32"/>
    </row>
    <row r="316" spans="3:3" s="27" customFormat="1" x14ac:dyDescent="0.25">
      <c r="C316" s="32"/>
    </row>
    <row r="317" spans="3:3" s="27" customFormat="1" x14ac:dyDescent="0.25">
      <c r="C317" s="32"/>
    </row>
    <row r="318" spans="3:3" s="27" customFormat="1" x14ac:dyDescent="0.25">
      <c r="C318" s="32"/>
    </row>
    <row r="319" spans="3:3" s="27" customFormat="1" x14ac:dyDescent="0.25">
      <c r="C319" s="32"/>
    </row>
    <row r="320" spans="3:3" s="27" customFormat="1" x14ac:dyDescent="0.25">
      <c r="C320" s="32"/>
    </row>
    <row r="321" spans="3:3" s="27" customFormat="1" x14ac:dyDescent="0.25">
      <c r="C321" s="32"/>
    </row>
    <row r="322" spans="3:3" s="27" customFormat="1" x14ac:dyDescent="0.25">
      <c r="C322" s="32"/>
    </row>
    <row r="323" spans="3:3" s="27" customFormat="1" x14ac:dyDescent="0.25">
      <c r="C323" s="32"/>
    </row>
    <row r="324" spans="3:3" s="27" customFormat="1" x14ac:dyDescent="0.25">
      <c r="C324" s="32"/>
    </row>
    <row r="325" spans="3:3" s="27" customFormat="1" x14ac:dyDescent="0.25">
      <c r="C325" s="32"/>
    </row>
    <row r="326" spans="3:3" s="27" customFormat="1" x14ac:dyDescent="0.25">
      <c r="C326" s="32"/>
    </row>
    <row r="327" spans="3:3" s="27" customFormat="1" x14ac:dyDescent="0.25">
      <c r="C327" s="32"/>
    </row>
    <row r="328" spans="3:3" s="27" customFormat="1" x14ac:dyDescent="0.25">
      <c r="C328" s="32"/>
    </row>
    <row r="329" spans="3:3" s="27" customFormat="1" x14ac:dyDescent="0.25">
      <c r="C329" s="32"/>
    </row>
    <row r="330" spans="3:3" s="27" customFormat="1" x14ac:dyDescent="0.25">
      <c r="C330" s="32"/>
    </row>
    <row r="331" spans="3:3" s="27" customFormat="1" x14ac:dyDescent="0.25">
      <c r="C331" s="32"/>
    </row>
    <row r="332" spans="3:3" s="27" customFormat="1" x14ac:dyDescent="0.25">
      <c r="C332" s="32"/>
    </row>
    <row r="333" spans="3:3" s="27" customFormat="1" x14ac:dyDescent="0.25">
      <c r="C333" s="32"/>
    </row>
    <row r="334" spans="3:3" s="27" customFormat="1" x14ac:dyDescent="0.25">
      <c r="C334" s="32"/>
    </row>
    <row r="335" spans="3:3" s="27" customFormat="1" x14ac:dyDescent="0.25">
      <c r="C335" s="32"/>
    </row>
    <row r="336" spans="3:3" s="27" customFormat="1" x14ac:dyDescent="0.25">
      <c r="C336" s="32"/>
    </row>
    <row r="337" spans="3:3" s="27" customFormat="1" x14ac:dyDescent="0.25">
      <c r="C337" s="32"/>
    </row>
    <row r="338" spans="3:3" s="27" customFormat="1" x14ac:dyDescent="0.25">
      <c r="C338" s="32"/>
    </row>
    <row r="339" spans="3:3" s="27" customFormat="1" x14ac:dyDescent="0.25">
      <c r="C339" s="32"/>
    </row>
    <row r="340" spans="3:3" s="27" customFormat="1" x14ac:dyDescent="0.25">
      <c r="C340" s="32"/>
    </row>
    <row r="341" spans="3:3" s="27" customFormat="1" x14ac:dyDescent="0.25">
      <c r="C341" s="32"/>
    </row>
    <row r="342" spans="3:3" s="27" customFormat="1" x14ac:dyDescent="0.25">
      <c r="C342" s="32"/>
    </row>
    <row r="343" spans="3:3" s="27" customFormat="1" x14ac:dyDescent="0.25">
      <c r="C343" s="32"/>
    </row>
    <row r="344" spans="3:3" s="27" customFormat="1" x14ac:dyDescent="0.25">
      <c r="C344" s="32"/>
    </row>
    <row r="345" spans="3:3" s="27" customFormat="1" x14ac:dyDescent="0.25">
      <c r="C345" s="32"/>
    </row>
    <row r="346" spans="3:3" s="27" customFormat="1" x14ac:dyDescent="0.25">
      <c r="C346" s="32"/>
    </row>
    <row r="347" spans="3:3" s="27" customFormat="1" x14ac:dyDescent="0.25">
      <c r="C347" s="32"/>
    </row>
    <row r="348" spans="3:3" s="27" customFormat="1" x14ac:dyDescent="0.25">
      <c r="C348" s="32"/>
    </row>
    <row r="349" spans="3:3" s="27" customFormat="1" x14ac:dyDescent="0.25">
      <c r="C349" s="32"/>
    </row>
    <row r="350" spans="3:3" s="27" customFormat="1" x14ac:dyDescent="0.25">
      <c r="C350" s="32"/>
    </row>
    <row r="351" spans="3:3" s="27" customFormat="1" x14ac:dyDescent="0.25">
      <c r="C351" s="32"/>
    </row>
    <row r="352" spans="3:3" s="27" customFormat="1" x14ac:dyDescent="0.25">
      <c r="C352" s="32"/>
    </row>
    <row r="353" spans="3:3" s="27" customFormat="1" x14ac:dyDescent="0.25">
      <c r="C353" s="32"/>
    </row>
    <row r="354" spans="3:3" s="27" customFormat="1" x14ac:dyDescent="0.25">
      <c r="C354" s="32"/>
    </row>
    <row r="355" spans="3:3" s="27" customFormat="1" x14ac:dyDescent="0.25">
      <c r="C355" s="32"/>
    </row>
    <row r="356" spans="3:3" s="27" customFormat="1" x14ac:dyDescent="0.25">
      <c r="C356" s="32"/>
    </row>
    <row r="357" spans="3:3" s="27" customFormat="1" x14ac:dyDescent="0.25">
      <c r="C357" s="32"/>
    </row>
    <row r="358" spans="3:3" s="27" customFormat="1" x14ac:dyDescent="0.25">
      <c r="C358" s="32"/>
    </row>
    <row r="359" spans="3:3" s="27" customFormat="1" x14ac:dyDescent="0.25">
      <c r="C359" s="32"/>
    </row>
    <row r="360" spans="3:3" s="27" customFormat="1" x14ac:dyDescent="0.25">
      <c r="C360" s="32"/>
    </row>
    <row r="361" spans="3:3" s="27" customFormat="1" x14ac:dyDescent="0.25">
      <c r="C361" s="32"/>
    </row>
    <row r="362" spans="3:3" s="27" customFormat="1" x14ac:dyDescent="0.25">
      <c r="C362" s="32"/>
    </row>
    <row r="363" spans="3:3" s="27" customFormat="1" x14ac:dyDescent="0.25">
      <c r="C363" s="32"/>
    </row>
    <row r="364" spans="3:3" s="27" customFormat="1" x14ac:dyDescent="0.25">
      <c r="C364" s="32"/>
    </row>
    <row r="365" spans="3:3" s="27" customFormat="1" x14ac:dyDescent="0.25">
      <c r="C365" s="32"/>
    </row>
    <row r="366" spans="3:3" s="27" customFormat="1" x14ac:dyDescent="0.25">
      <c r="C366" s="32"/>
    </row>
    <row r="367" spans="3:3" s="27" customFormat="1" x14ac:dyDescent="0.25">
      <c r="C367" s="32"/>
    </row>
    <row r="368" spans="3:3" s="27" customFormat="1" x14ac:dyDescent="0.25">
      <c r="C368" s="32"/>
    </row>
    <row r="369" spans="3:3" s="27" customFormat="1" x14ac:dyDescent="0.25">
      <c r="C369" s="32"/>
    </row>
    <row r="370" spans="3:3" s="27" customFormat="1" x14ac:dyDescent="0.25">
      <c r="C370" s="32"/>
    </row>
    <row r="371" spans="3:3" s="27" customFormat="1" x14ac:dyDescent="0.25">
      <c r="C371" s="32"/>
    </row>
    <row r="372" spans="3:3" s="27" customFormat="1" x14ac:dyDescent="0.25">
      <c r="C372" s="32"/>
    </row>
    <row r="373" spans="3:3" s="27" customFormat="1" x14ac:dyDescent="0.25">
      <c r="C373" s="32"/>
    </row>
    <row r="374" spans="3:3" s="27" customFormat="1" x14ac:dyDescent="0.25">
      <c r="C374" s="32"/>
    </row>
    <row r="375" spans="3:3" s="27" customFormat="1" x14ac:dyDescent="0.25">
      <c r="C375" s="32"/>
    </row>
    <row r="376" spans="3:3" s="27" customFormat="1" x14ac:dyDescent="0.25">
      <c r="C376" s="32"/>
    </row>
    <row r="377" spans="3:3" s="27" customFormat="1" x14ac:dyDescent="0.25">
      <c r="C377" s="32"/>
    </row>
    <row r="378" spans="3:3" s="27" customFormat="1" x14ac:dyDescent="0.25">
      <c r="C378" s="32"/>
    </row>
    <row r="379" spans="3:3" s="27" customFormat="1" x14ac:dyDescent="0.25">
      <c r="C379" s="32"/>
    </row>
    <row r="380" spans="3:3" s="27" customFormat="1" x14ac:dyDescent="0.25">
      <c r="C380" s="32"/>
    </row>
    <row r="381" spans="3:3" s="27" customFormat="1" x14ac:dyDescent="0.25">
      <c r="C381" s="32"/>
    </row>
    <row r="382" spans="3:3" s="27" customFormat="1" x14ac:dyDescent="0.25">
      <c r="C382" s="32"/>
    </row>
    <row r="383" spans="3:3" s="27" customFormat="1" x14ac:dyDescent="0.25">
      <c r="C383" s="32"/>
    </row>
    <row r="384" spans="3:3" s="27" customFormat="1" x14ac:dyDescent="0.25">
      <c r="C384" s="32"/>
    </row>
    <row r="385" spans="3:3" s="27" customFormat="1" x14ac:dyDescent="0.25">
      <c r="C385" s="32"/>
    </row>
    <row r="386" spans="3:3" s="27" customFormat="1" x14ac:dyDescent="0.25">
      <c r="C386" s="32"/>
    </row>
    <row r="387" spans="3:3" s="27" customFormat="1" x14ac:dyDescent="0.25">
      <c r="C387" s="32"/>
    </row>
    <row r="388" spans="3:3" s="27" customFormat="1" x14ac:dyDescent="0.25">
      <c r="C388" s="32"/>
    </row>
    <row r="389" spans="3:3" s="27" customFormat="1" x14ac:dyDescent="0.25">
      <c r="C389" s="32"/>
    </row>
    <row r="390" spans="3:3" s="27" customFormat="1" x14ac:dyDescent="0.25">
      <c r="C390" s="32"/>
    </row>
    <row r="391" spans="3:3" s="27" customFormat="1" x14ac:dyDescent="0.25">
      <c r="C391" s="32"/>
    </row>
    <row r="392" spans="3:3" s="27" customFormat="1" x14ac:dyDescent="0.25">
      <c r="C392" s="32"/>
    </row>
    <row r="393" spans="3:3" s="27" customFormat="1" x14ac:dyDescent="0.25">
      <c r="C393" s="32"/>
    </row>
    <row r="394" spans="3:3" s="27" customFormat="1" x14ac:dyDescent="0.25">
      <c r="C394" s="32"/>
    </row>
    <row r="395" spans="3:3" s="27" customFormat="1" x14ac:dyDescent="0.25">
      <c r="C395" s="32"/>
    </row>
    <row r="396" spans="3:3" s="27" customFormat="1" x14ac:dyDescent="0.25">
      <c r="C396" s="32"/>
    </row>
    <row r="397" spans="3:3" s="27" customFormat="1" x14ac:dyDescent="0.25">
      <c r="C397" s="32"/>
    </row>
    <row r="398" spans="3:3" s="27" customFormat="1" x14ac:dyDescent="0.25">
      <c r="C398" s="32"/>
    </row>
    <row r="399" spans="3:3" s="27" customFormat="1" x14ac:dyDescent="0.25">
      <c r="C399" s="32"/>
    </row>
    <row r="400" spans="3:3" s="27" customFormat="1" x14ac:dyDescent="0.25">
      <c r="C400" s="32"/>
    </row>
    <row r="401" spans="3:3" s="27" customFormat="1" x14ac:dyDescent="0.25">
      <c r="C401" s="32"/>
    </row>
    <row r="402" spans="3:3" s="27" customFormat="1" x14ac:dyDescent="0.25">
      <c r="C402" s="32"/>
    </row>
    <row r="403" spans="3:3" s="27" customFormat="1" x14ac:dyDescent="0.25">
      <c r="C403" s="32"/>
    </row>
    <row r="404" spans="3:3" s="27" customFormat="1" x14ac:dyDescent="0.25">
      <c r="C404" s="32"/>
    </row>
    <row r="405" spans="3:3" s="27" customFormat="1" x14ac:dyDescent="0.25">
      <c r="C405" s="32"/>
    </row>
    <row r="406" spans="3:3" s="27" customFormat="1" x14ac:dyDescent="0.25">
      <c r="C406" s="32"/>
    </row>
    <row r="407" spans="3:3" s="27" customFormat="1" x14ac:dyDescent="0.25">
      <c r="C407" s="32"/>
    </row>
    <row r="408" spans="3:3" s="27" customFormat="1" x14ac:dyDescent="0.25">
      <c r="C408" s="32"/>
    </row>
    <row r="409" spans="3:3" s="27" customFormat="1" x14ac:dyDescent="0.25">
      <c r="C409" s="32"/>
    </row>
    <row r="410" spans="3:3" s="27" customFormat="1" x14ac:dyDescent="0.25">
      <c r="C410" s="32"/>
    </row>
    <row r="411" spans="3:3" s="27" customFormat="1" x14ac:dyDescent="0.25">
      <c r="C411" s="32"/>
    </row>
    <row r="412" spans="3:3" s="27" customFormat="1" x14ac:dyDescent="0.25">
      <c r="C412" s="32"/>
    </row>
    <row r="413" spans="3:3" s="27" customFormat="1" x14ac:dyDescent="0.25">
      <c r="C413" s="32"/>
    </row>
    <row r="414" spans="3:3" s="27" customFormat="1" x14ac:dyDescent="0.25">
      <c r="C414" s="32"/>
    </row>
    <row r="415" spans="3:3" s="27" customFormat="1" x14ac:dyDescent="0.25">
      <c r="C415" s="32"/>
    </row>
    <row r="416" spans="3:3" s="27" customFormat="1" x14ac:dyDescent="0.25">
      <c r="C416" s="32"/>
    </row>
    <row r="417" spans="3:3" s="27" customFormat="1" x14ac:dyDescent="0.25">
      <c r="C417" s="32"/>
    </row>
    <row r="418" spans="3:3" s="27" customFormat="1" x14ac:dyDescent="0.25">
      <c r="C418" s="32"/>
    </row>
    <row r="419" spans="3:3" s="27" customFormat="1" x14ac:dyDescent="0.25">
      <c r="C419" s="32"/>
    </row>
    <row r="420" spans="3:3" s="27" customFormat="1" x14ac:dyDescent="0.25">
      <c r="C420" s="32"/>
    </row>
    <row r="421" spans="3:3" s="27" customFormat="1" x14ac:dyDescent="0.25">
      <c r="C421" s="32"/>
    </row>
    <row r="422" spans="3:3" s="27" customFormat="1" x14ac:dyDescent="0.25">
      <c r="C422" s="32"/>
    </row>
    <row r="423" spans="3:3" s="27" customFormat="1" x14ac:dyDescent="0.25">
      <c r="C423" s="32"/>
    </row>
    <row r="424" spans="3:3" s="27" customFormat="1" x14ac:dyDescent="0.25">
      <c r="C424" s="32"/>
    </row>
    <row r="425" spans="3:3" s="27" customFormat="1" x14ac:dyDescent="0.25">
      <c r="C425" s="32"/>
    </row>
    <row r="426" spans="3:3" s="27" customFormat="1" x14ac:dyDescent="0.25">
      <c r="C426" s="32"/>
    </row>
    <row r="427" spans="3:3" s="27" customFormat="1" x14ac:dyDescent="0.25">
      <c r="C427" s="32"/>
    </row>
    <row r="428" spans="3:3" s="27" customFormat="1" x14ac:dyDescent="0.25">
      <c r="C428" s="32"/>
    </row>
    <row r="429" spans="3:3" s="27" customFormat="1" x14ac:dyDescent="0.25">
      <c r="C429" s="32"/>
    </row>
    <row r="430" spans="3:3" s="27" customFormat="1" x14ac:dyDescent="0.25">
      <c r="C430" s="32"/>
    </row>
    <row r="431" spans="3:3" s="27" customFormat="1" x14ac:dyDescent="0.25">
      <c r="C431" s="32"/>
    </row>
    <row r="432" spans="3:3" s="27" customFormat="1" x14ac:dyDescent="0.25">
      <c r="C432" s="32"/>
    </row>
    <row r="433" spans="3:3" s="27" customFormat="1" x14ac:dyDescent="0.25">
      <c r="C433" s="32"/>
    </row>
    <row r="434" spans="3:3" s="27" customFormat="1" x14ac:dyDescent="0.25">
      <c r="C434" s="32"/>
    </row>
    <row r="435" spans="3:3" s="27" customFormat="1" x14ac:dyDescent="0.25">
      <c r="C435" s="32"/>
    </row>
    <row r="436" spans="3:3" s="27" customFormat="1" x14ac:dyDescent="0.25">
      <c r="C436" s="32"/>
    </row>
    <row r="437" spans="3:3" s="27" customFormat="1" x14ac:dyDescent="0.25">
      <c r="C437" s="32"/>
    </row>
    <row r="438" spans="3:3" s="27" customFormat="1" x14ac:dyDescent="0.25">
      <c r="C438" s="32"/>
    </row>
    <row r="439" spans="3:3" s="27" customFormat="1" x14ac:dyDescent="0.25">
      <c r="C439" s="32"/>
    </row>
    <row r="440" spans="3:3" s="27" customFormat="1" x14ac:dyDescent="0.25">
      <c r="C440" s="32"/>
    </row>
    <row r="441" spans="3:3" s="27" customFormat="1" x14ac:dyDescent="0.25">
      <c r="C441" s="32"/>
    </row>
    <row r="442" spans="3:3" s="27" customFormat="1" x14ac:dyDescent="0.25">
      <c r="C442" s="32"/>
    </row>
    <row r="443" spans="3:3" s="27" customFormat="1" x14ac:dyDescent="0.25">
      <c r="C443" s="32"/>
    </row>
    <row r="444" spans="3:3" s="27" customFormat="1" x14ac:dyDescent="0.25">
      <c r="C444" s="32"/>
    </row>
    <row r="445" spans="3:3" s="27" customFormat="1" x14ac:dyDescent="0.25">
      <c r="C445" s="32"/>
    </row>
    <row r="446" spans="3:3" s="27" customFormat="1" x14ac:dyDescent="0.25">
      <c r="C446" s="32"/>
    </row>
    <row r="447" spans="3:3" s="27" customFormat="1" x14ac:dyDescent="0.25">
      <c r="C447" s="32"/>
    </row>
    <row r="448" spans="3:3" s="27" customFormat="1" x14ac:dyDescent="0.25">
      <c r="C448" s="32"/>
    </row>
    <row r="449" spans="3:3" s="27" customFormat="1" x14ac:dyDescent="0.25">
      <c r="C449" s="32"/>
    </row>
    <row r="450" spans="3:3" s="27" customFormat="1" x14ac:dyDescent="0.25">
      <c r="C450" s="32"/>
    </row>
    <row r="451" spans="3:3" s="27" customFormat="1" x14ac:dyDescent="0.25">
      <c r="C451" s="32"/>
    </row>
    <row r="452" spans="3:3" s="27" customFormat="1" x14ac:dyDescent="0.25">
      <c r="C452" s="32"/>
    </row>
    <row r="453" spans="3:3" s="27" customFormat="1" x14ac:dyDescent="0.25">
      <c r="C453" s="32"/>
    </row>
    <row r="454" spans="3:3" s="27" customFormat="1" x14ac:dyDescent="0.25">
      <c r="C454" s="32"/>
    </row>
    <row r="455" spans="3:3" s="27" customFormat="1" x14ac:dyDescent="0.25">
      <c r="C455" s="32"/>
    </row>
    <row r="456" spans="3:3" s="27" customFormat="1" x14ac:dyDescent="0.25">
      <c r="C456" s="32"/>
    </row>
    <row r="457" spans="3:3" s="27" customFormat="1" x14ac:dyDescent="0.25">
      <c r="C457" s="32"/>
    </row>
    <row r="458" spans="3:3" s="27" customFormat="1" x14ac:dyDescent="0.25">
      <c r="C458" s="32"/>
    </row>
    <row r="459" spans="3:3" s="27" customFormat="1" x14ac:dyDescent="0.25">
      <c r="C459" s="32"/>
    </row>
    <row r="460" spans="3:3" s="27" customFormat="1" x14ac:dyDescent="0.25">
      <c r="C460" s="32"/>
    </row>
    <row r="461" spans="3:3" s="27" customFormat="1" x14ac:dyDescent="0.25">
      <c r="C461" s="32"/>
    </row>
    <row r="462" spans="3:3" s="27" customFormat="1" x14ac:dyDescent="0.25">
      <c r="C462" s="32"/>
    </row>
    <row r="463" spans="3:3" s="27" customFormat="1" x14ac:dyDescent="0.25">
      <c r="C463" s="32"/>
    </row>
    <row r="464" spans="3:3" s="27" customFormat="1" x14ac:dyDescent="0.25">
      <c r="C464" s="32"/>
    </row>
    <row r="465" spans="3:3" s="27" customFormat="1" x14ac:dyDescent="0.25">
      <c r="C465" s="32"/>
    </row>
    <row r="466" spans="3:3" s="27" customFormat="1" x14ac:dyDescent="0.25">
      <c r="C466" s="32"/>
    </row>
    <row r="467" spans="3:3" s="27" customFormat="1" x14ac:dyDescent="0.25">
      <c r="C467" s="32"/>
    </row>
    <row r="468" spans="3:3" s="27" customFormat="1" x14ac:dyDescent="0.25">
      <c r="C468" s="32"/>
    </row>
    <row r="469" spans="3:3" s="27" customFormat="1" x14ac:dyDescent="0.25">
      <c r="C469" s="32"/>
    </row>
    <row r="470" spans="3:3" s="27" customFormat="1" x14ac:dyDescent="0.25">
      <c r="C470" s="32"/>
    </row>
    <row r="471" spans="3:3" s="27" customFormat="1" x14ac:dyDescent="0.25">
      <c r="C471" s="32"/>
    </row>
    <row r="472" spans="3:3" s="27" customFormat="1" x14ac:dyDescent="0.25">
      <c r="C472" s="32"/>
    </row>
    <row r="473" spans="3:3" s="27" customFormat="1" x14ac:dyDescent="0.25">
      <c r="C473" s="32"/>
    </row>
    <row r="474" spans="3:3" s="27" customFormat="1" x14ac:dyDescent="0.25">
      <c r="C474" s="32"/>
    </row>
    <row r="475" spans="3:3" s="27" customFormat="1" x14ac:dyDescent="0.25">
      <c r="C475" s="32"/>
    </row>
    <row r="476" spans="3:3" s="27" customFormat="1" x14ac:dyDescent="0.25">
      <c r="C476" s="32"/>
    </row>
    <row r="477" spans="3:3" s="27" customFormat="1" x14ac:dyDescent="0.25">
      <c r="C477" s="32"/>
    </row>
    <row r="478" spans="3:3" s="27" customFormat="1" x14ac:dyDescent="0.25">
      <c r="C478" s="32"/>
    </row>
    <row r="479" spans="3:3" s="27" customFormat="1" x14ac:dyDescent="0.25">
      <c r="C479" s="32"/>
    </row>
    <row r="480" spans="3:3" s="27" customFormat="1" x14ac:dyDescent="0.25">
      <c r="C480" s="32"/>
    </row>
    <row r="481" spans="3:3" s="27" customFormat="1" x14ac:dyDescent="0.25">
      <c r="C481" s="32"/>
    </row>
    <row r="482" spans="3:3" s="27" customFormat="1" x14ac:dyDescent="0.25">
      <c r="C482" s="32"/>
    </row>
    <row r="483" spans="3:3" s="27" customFormat="1" x14ac:dyDescent="0.25">
      <c r="C483" s="32"/>
    </row>
    <row r="484" spans="3:3" s="27" customFormat="1" x14ac:dyDescent="0.25">
      <c r="C484" s="32"/>
    </row>
    <row r="485" spans="3:3" s="27" customFormat="1" x14ac:dyDescent="0.25">
      <c r="C485" s="32"/>
    </row>
    <row r="486" spans="3:3" s="27" customFormat="1" x14ac:dyDescent="0.25">
      <c r="C486" s="32"/>
    </row>
    <row r="487" spans="3:3" s="27" customFormat="1" x14ac:dyDescent="0.25">
      <c r="C487" s="32"/>
    </row>
    <row r="488" spans="3:3" s="27" customFormat="1" x14ac:dyDescent="0.25">
      <c r="C488" s="32"/>
    </row>
    <row r="489" spans="3:3" s="27" customFormat="1" x14ac:dyDescent="0.25">
      <c r="C489" s="32"/>
    </row>
    <row r="490" spans="3:3" s="27" customFormat="1" x14ac:dyDescent="0.25">
      <c r="C490" s="32"/>
    </row>
    <row r="491" spans="3:3" s="27" customFormat="1" x14ac:dyDescent="0.25">
      <c r="C491" s="32"/>
    </row>
    <row r="492" spans="3:3" s="27" customFormat="1" x14ac:dyDescent="0.25">
      <c r="C492" s="32"/>
    </row>
    <row r="493" spans="3:3" s="27" customFormat="1" x14ac:dyDescent="0.25">
      <c r="C493" s="32"/>
    </row>
    <row r="494" spans="3:3" s="27" customFormat="1" x14ac:dyDescent="0.25">
      <c r="C494" s="32"/>
    </row>
    <row r="495" spans="3:3" s="27" customFormat="1" x14ac:dyDescent="0.25">
      <c r="C495" s="32"/>
    </row>
    <row r="496" spans="3:3" s="27" customFormat="1" x14ac:dyDescent="0.25">
      <c r="C496" s="32"/>
    </row>
    <row r="497" spans="3:3" s="27" customFormat="1" x14ac:dyDescent="0.25">
      <c r="C497" s="32"/>
    </row>
    <row r="498" spans="3:3" s="27" customFormat="1" x14ac:dyDescent="0.25">
      <c r="C498" s="32"/>
    </row>
    <row r="499" spans="3:3" s="27" customFormat="1" x14ac:dyDescent="0.25">
      <c r="C499" s="32"/>
    </row>
    <row r="500" spans="3:3" s="27" customFormat="1" x14ac:dyDescent="0.25">
      <c r="C500" s="32"/>
    </row>
    <row r="501" spans="3:3" s="27" customFormat="1" x14ac:dyDescent="0.25">
      <c r="C501" s="32"/>
    </row>
    <row r="502" spans="3:3" s="27" customFormat="1" x14ac:dyDescent="0.25">
      <c r="C502" s="32"/>
    </row>
    <row r="503" spans="3:3" s="27" customFormat="1" x14ac:dyDescent="0.25">
      <c r="C503" s="32"/>
    </row>
    <row r="504" spans="3:3" s="27" customFormat="1" x14ac:dyDescent="0.25">
      <c r="C504" s="32"/>
    </row>
    <row r="505" spans="3:3" s="27" customFormat="1" x14ac:dyDescent="0.25">
      <c r="C505" s="32"/>
    </row>
    <row r="506" spans="3:3" s="27" customFormat="1" x14ac:dyDescent="0.25">
      <c r="C506" s="32"/>
    </row>
    <row r="507" spans="3:3" s="27" customFormat="1" x14ac:dyDescent="0.25">
      <c r="C507" s="32"/>
    </row>
    <row r="508" spans="3:3" s="27" customFormat="1" x14ac:dyDescent="0.25">
      <c r="C508" s="32"/>
    </row>
    <row r="509" spans="3:3" s="27" customFormat="1" x14ac:dyDescent="0.25">
      <c r="C509" s="32"/>
    </row>
    <row r="510" spans="3:3" s="27" customFormat="1" x14ac:dyDescent="0.25">
      <c r="C510" s="32"/>
    </row>
    <row r="511" spans="3:3" s="27" customFormat="1" x14ac:dyDescent="0.25">
      <c r="C511" s="32"/>
    </row>
    <row r="512" spans="3:3" s="27" customFormat="1" x14ac:dyDescent="0.25">
      <c r="C512" s="32"/>
    </row>
    <row r="513" spans="3:3" s="27" customFormat="1" x14ac:dyDescent="0.25">
      <c r="C513" s="32"/>
    </row>
    <row r="514" spans="3:3" s="27" customFormat="1" x14ac:dyDescent="0.25">
      <c r="C514" s="32"/>
    </row>
    <row r="515" spans="3:3" s="27" customFormat="1" x14ac:dyDescent="0.25">
      <c r="C515" s="32"/>
    </row>
    <row r="516" spans="3:3" s="27" customFormat="1" x14ac:dyDescent="0.25">
      <c r="C516" s="32"/>
    </row>
    <row r="517" spans="3:3" s="27" customFormat="1" x14ac:dyDescent="0.25">
      <c r="C517" s="32"/>
    </row>
    <row r="518" spans="3:3" s="27" customFormat="1" x14ac:dyDescent="0.25">
      <c r="C518" s="32"/>
    </row>
    <row r="519" spans="3:3" s="27" customFormat="1" x14ac:dyDescent="0.25">
      <c r="C519" s="32"/>
    </row>
    <row r="520" spans="3:3" s="27" customFormat="1" x14ac:dyDescent="0.25">
      <c r="C520" s="32"/>
    </row>
    <row r="521" spans="3:3" s="27" customFormat="1" x14ac:dyDescent="0.25">
      <c r="C521" s="32"/>
    </row>
    <row r="522" spans="3:3" s="27" customFormat="1" x14ac:dyDescent="0.25">
      <c r="C522" s="32"/>
    </row>
    <row r="523" spans="3:3" s="27" customFormat="1" x14ac:dyDescent="0.25">
      <c r="C523" s="32"/>
    </row>
    <row r="524" spans="3:3" s="27" customFormat="1" x14ac:dyDescent="0.25">
      <c r="C524" s="32"/>
    </row>
    <row r="525" spans="3:3" s="27" customFormat="1" x14ac:dyDescent="0.25">
      <c r="C525" s="32"/>
    </row>
    <row r="526" spans="3:3" s="27" customFormat="1" x14ac:dyDescent="0.25">
      <c r="C526" s="32"/>
    </row>
    <row r="527" spans="3:3" s="27" customFormat="1" x14ac:dyDescent="0.25">
      <c r="C527" s="32"/>
    </row>
    <row r="528" spans="3:3" s="27" customFormat="1" x14ac:dyDescent="0.25">
      <c r="C528" s="32"/>
    </row>
    <row r="529" spans="3:3" s="27" customFormat="1" x14ac:dyDescent="0.25">
      <c r="C529" s="32"/>
    </row>
    <row r="530" spans="3:3" s="27" customFormat="1" x14ac:dyDescent="0.25">
      <c r="C530" s="32"/>
    </row>
    <row r="531" spans="3:3" s="27" customFormat="1" x14ac:dyDescent="0.25">
      <c r="C531" s="32"/>
    </row>
    <row r="532" spans="3:3" s="27" customFormat="1" x14ac:dyDescent="0.25">
      <c r="C532" s="32"/>
    </row>
    <row r="533" spans="3:3" s="27" customFormat="1" x14ac:dyDescent="0.25">
      <c r="C533" s="32"/>
    </row>
    <row r="534" spans="3:3" s="27" customFormat="1" x14ac:dyDescent="0.25">
      <c r="C534" s="32"/>
    </row>
    <row r="535" spans="3:3" s="27" customFormat="1" x14ac:dyDescent="0.25">
      <c r="C535" s="32"/>
    </row>
    <row r="536" spans="3:3" s="27" customFormat="1" x14ac:dyDescent="0.25">
      <c r="C536" s="32"/>
    </row>
    <row r="537" spans="3:3" s="27" customFormat="1" x14ac:dyDescent="0.25">
      <c r="C537" s="32"/>
    </row>
    <row r="538" spans="3:3" s="27" customFormat="1" x14ac:dyDescent="0.25">
      <c r="C538" s="32"/>
    </row>
    <row r="539" spans="3:3" s="27" customFormat="1" x14ac:dyDescent="0.25">
      <c r="C539" s="32"/>
    </row>
    <row r="540" spans="3:3" s="27" customFormat="1" x14ac:dyDescent="0.25">
      <c r="C540" s="32"/>
    </row>
    <row r="541" spans="3:3" s="27" customFormat="1" x14ac:dyDescent="0.25">
      <c r="C541" s="32"/>
    </row>
    <row r="542" spans="3:3" s="27" customFormat="1" x14ac:dyDescent="0.25">
      <c r="C542" s="32"/>
    </row>
    <row r="543" spans="3:3" s="27" customFormat="1" x14ac:dyDescent="0.25">
      <c r="C543" s="32"/>
    </row>
    <row r="544" spans="3:3" s="27" customFormat="1" x14ac:dyDescent="0.25">
      <c r="C544" s="32"/>
    </row>
    <row r="545" spans="3:3" s="27" customFormat="1" x14ac:dyDescent="0.25">
      <c r="C545" s="32"/>
    </row>
    <row r="546" spans="3:3" s="27" customFormat="1" x14ac:dyDescent="0.25">
      <c r="C546" s="32"/>
    </row>
    <row r="547" spans="3:3" s="27" customFormat="1" x14ac:dyDescent="0.25">
      <c r="C547" s="32"/>
    </row>
    <row r="548" spans="3:3" s="27" customFormat="1" x14ac:dyDescent="0.25">
      <c r="C548" s="32"/>
    </row>
    <row r="549" spans="3:3" s="27" customFormat="1" x14ac:dyDescent="0.25">
      <c r="C549" s="32"/>
    </row>
    <row r="550" spans="3:3" s="27" customFormat="1" x14ac:dyDescent="0.25">
      <c r="C550" s="32"/>
    </row>
    <row r="551" spans="3:3" s="27" customFormat="1" x14ac:dyDescent="0.25">
      <c r="C551" s="32"/>
    </row>
    <row r="552" spans="3:3" s="27" customFormat="1" x14ac:dyDescent="0.25">
      <c r="C552" s="32"/>
    </row>
    <row r="553" spans="3:3" s="27" customFormat="1" x14ac:dyDescent="0.25">
      <c r="C553" s="32"/>
    </row>
    <row r="554" spans="3:3" s="27" customFormat="1" x14ac:dyDescent="0.25">
      <c r="C554" s="32"/>
    </row>
    <row r="555" spans="3:3" s="27" customFormat="1" x14ac:dyDescent="0.25">
      <c r="C555" s="32"/>
    </row>
    <row r="556" spans="3:3" s="27" customFormat="1" x14ac:dyDescent="0.25">
      <c r="C556" s="32"/>
    </row>
    <row r="557" spans="3:3" s="27" customFormat="1" x14ac:dyDescent="0.25">
      <c r="C557" s="32"/>
    </row>
    <row r="558" spans="3:3" s="27" customFormat="1" x14ac:dyDescent="0.25">
      <c r="C558" s="32"/>
    </row>
    <row r="559" spans="3:3" s="27" customFormat="1" x14ac:dyDescent="0.25">
      <c r="C559" s="32"/>
    </row>
    <row r="560" spans="3:3" s="27" customFormat="1" x14ac:dyDescent="0.25">
      <c r="C560" s="32"/>
    </row>
    <row r="561" spans="3:3" s="27" customFormat="1" x14ac:dyDescent="0.25">
      <c r="C561" s="32"/>
    </row>
    <row r="562" spans="3:3" s="27" customFormat="1" x14ac:dyDescent="0.25">
      <c r="C562" s="32"/>
    </row>
    <row r="563" spans="3:3" s="27" customFormat="1" x14ac:dyDescent="0.25">
      <c r="C563" s="32"/>
    </row>
    <row r="564" spans="3:3" s="27" customFormat="1" x14ac:dyDescent="0.25">
      <c r="C564" s="32"/>
    </row>
    <row r="565" spans="3:3" s="27" customFormat="1" x14ac:dyDescent="0.25">
      <c r="C565" s="32"/>
    </row>
    <row r="566" spans="3:3" s="27" customFormat="1" x14ac:dyDescent="0.25">
      <c r="C566" s="32"/>
    </row>
    <row r="567" spans="3:3" s="27" customFormat="1" x14ac:dyDescent="0.25">
      <c r="C567" s="32"/>
    </row>
    <row r="568" spans="3:3" s="27" customFormat="1" x14ac:dyDescent="0.25">
      <c r="C568" s="32"/>
    </row>
    <row r="569" spans="3:3" s="27" customFormat="1" x14ac:dyDescent="0.25">
      <c r="C569" s="32"/>
    </row>
    <row r="570" spans="3:3" s="27" customFormat="1" x14ac:dyDescent="0.25">
      <c r="C570" s="32"/>
    </row>
    <row r="571" spans="3:3" s="27" customFormat="1" x14ac:dyDescent="0.25">
      <c r="C571" s="32"/>
    </row>
    <row r="572" spans="3:3" s="27" customFormat="1" x14ac:dyDescent="0.25">
      <c r="C572" s="32"/>
    </row>
    <row r="573" spans="3:3" s="27" customFormat="1" x14ac:dyDescent="0.25">
      <c r="C573" s="32"/>
    </row>
    <row r="574" spans="3:3" s="27" customFormat="1" x14ac:dyDescent="0.25">
      <c r="C574" s="32"/>
    </row>
    <row r="575" spans="3:3" s="27" customFormat="1" x14ac:dyDescent="0.25">
      <c r="C575" s="32"/>
    </row>
    <row r="576" spans="3:3" s="27" customFormat="1" x14ac:dyDescent="0.25">
      <c r="C576" s="32"/>
    </row>
    <row r="577" spans="3:3" s="27" customFormat="1" x14ac:dyDescent="0.25">
      <c r="C577" s="32"/>
    </row>
    <row r="578" spans="3:3" s="27" customFormat="1" x14ac:dyDescent="0.25">
      <c r="C578" s="32"/>
    </row>
    <row r="579" spans="3:3" s="27" customFormat="1" x14ac:dyDescent="0.25">
      <c r="C579" s="32"/>
    </row>
    <row r="580" spans="3:3" s="27" customFormat="1" x14ac:dyDescent="0.25">
      <c r="C580" s="32"/>
    </row>
    <row r="581" spans="3:3" s="27" customFormat="1" x14ac:dyDescent="0.25">
      <c r="C581" s="32"/>
    </row>
    <row r="582" spans="3:3" s="27" customFormat="1" x14ac:dyDescent="0.25">
      <c r="C582" s="32"/>
    </row>
    <row r="583" spans="3:3" s="27" customFormat="1" x14ac:dyDescent="0.25">
      <c r="C583" s="32"/>
    </row>
    <row r="584" spans="3:3" s="27" customFormat="1" x14ac:dyDescent="0.25">
      <c r="C584" s="32"/>
    </row>
    <row r="585" spans="3:3" s="27" customFormat="1" x14ac:dyDescent="0.25">
      <c r="C585" s="32"/>
    </row>
    <row r="586" spans="3:3" s="27" customFormat="1" x14ac:dyDescent="0.25">
      <c r="C586" s="32"/>
    </row>
  </sheetData>
  <mergeCells count="9">
    <mergeCell ref="AJ5:AM5"/>
    <mergeCell ref="D2:V2"/>
    <mergeCell ref="W2:AH2"/>
    <mergeCell ref="D3:O3"/>
    <mergeCell ref="P3:Q3"/>
    <mergeCell ref="R3:U3"/>
    <mergeCell ref="W3:AD3"/>
    <mergeCell ref="AE3:AF3"/>
    <mergeCell ref="AG3:AH3"/>
  </mergeCells>
  <conditionalFormatting sqref="L5:O15 R5:T15 V5:V15 E5:I15">
    <cfRule type="containsBlanks" dxfId="1" priority="2">
      <formula>LEN(TRIM(E5))=0</formula>
    </cfRule>
  </conditionalFormatting>
  <conditionalFormatting sqref="W5:AD15 AF5:AH15">
    <cfRule type="containsBlanks" dxfId="0" priority="1">
      <formula>LEN(TRIM(W5))=0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RANSFERT_MMS">
                <anchor moveWithCells="1" sizeWithCells="1">
                  <from>
                    <xdr:col>0</xdr:col>
                    <xdr:colOff>142875</xdr:colOff>
                    <xdr:row>1</xdr:row>
                    <xdr:rowOff>9525</xdr:rowOff>
                  </from>
                  <to>
                    <xdr:col>2</xdr:col>
                    <xdr:colOff>1657350</xdr:colOff>
                    <xdr:row>2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MMS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Salpetier, Sebastien</dc:creator>
  <cp:lastModifiedBy>Salpetier, Sebastien</cp:lastModifiedBy>
  <dcterms:created xsi:type="dcterms:W3CDTF">2017-12-19T11:19:47Z</dcterms:created>
  <dcterms:modified xsi:type="dcterms:W3CDTF">2017-12-19T11:22:31Z</dcterms:modified>
</cp:coreProperties>
</file>