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K:\Administration\Projet_Marc\"/>
    </mc:Choice>
  </mc:AlternateContent>
  <bookViews>
    <workbookView xWindow="-120" yWindow="-120" windowWidth="19440" windowHeight="1116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62913" concurrentCalc="0"/>
  <pivotCaches>
    <pivotCache cacheId="12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2" l="1"/>
  <c r="P2" i="2"/>
  <c r="D3" i="2"/>
  <c r="P3" i="2"/>
  <c r="B3" i="1"/>
  <c r="E3" i="1"/>
  <c r="B4" i="1"/>
  <c r="E4" i="1"/>
  <c r="B5" i="1"/>
  <c r="E5" i="1"/>
  <c r="B6" i="1"/>
  <c r="E6" i="1"/>
  <c r="B7" i="1"/>
  <c r="E7" i="1"/>
  <c r="B8" i="1"/>
  <c r="E8" i="1"/>
  <c r="B9" i="1"/>
  <c r="E9" i="1"/>
  <c r="B10" i="1"/>
  <c r="E10" i="1"/>
  <c r="B11" i="1"/>
  <c r="E11" i="1"/>
  <c r="B12" i="1"/>
  <c r="E12" i="1"/>
  <c r="B13" i="1"/>
  <c r="E13" i="1"/>
  <c r="B14" i="1"/>
  <c r="E14" i="1"/>
  <c r="B15" i="1"/>
  <c r="E15" i="1"/>
  <c r="B16" i="1"/>
  <c r="E16" i="1"/>
  <c r="B17" i="1"/>
  <c r="E17" i="1"/>
  <c r="B18" i="1"/>
  <c r="E18" i="1"/>
  <c r="B19" i="1"/>
  <c r="E19" i="1"/>
  <c r="B20" i="1"/>
  <c r="E20" i="1"/>
  <c r="B21" i="1"/>
  <c r="E21" i="1"/>
  <c r="B22" i="1"/>
  <c r="E22" i="1"/>
  <c r="B23" i="1"/>
  <c r="E23" i="1"/>
  <c r="B24" i="1"/>
  <c r="E24" i="1"/>
  <c r="B25" i="1"/>
  <c r="E25" i="1"/>
  <c r="D11" i="1"/>
  <c r="D20" i="1"/>
  <c r="D16" i="1"/>
  <c r="D21" i="1"/>
  <c r="C19" i="1"/>
  <c r="D15" i="1"/>
  <c r="D7" i="1"/>
  <c r="D23" i="1"/>
  <c r="D13" i="1"/>
  <c r="D9" i="1"/>
  <c r="D5" i="1"/>
  <c r="D24" i="1"/>
  <c r="D12" i="1"/>
  <c r="D10" i="1"/>
  <c r="D8" i="1"/>
  <c r="D6" i="1"/>
  <c r="C17" i="1"/>
  <c r="C25" i="1"/>
  <c r="D25" i="1"/>
  <c r="C23" i="1"/>
  <c r="C21" i="1"/>
  <c r="D19" i="1"/>
  <c r="D17" i="1"/>
  <c r="C15" i="1"/>
  <c r="F15" i="1"/>
  <c r="C13" i="1"/>
  <c r="F13" i="1"/>
  <c r="D3" i="1"/>
  <c r="D22" i="1"/>
  <c r="D18" i="1"/>
  <c r="D14" i="1"/>
  <c r="C11" i="1"/>
  <c r="C24" i="1"/>
  <c r="C22" i="1"/>
  <c r="C20" i="1"/>
  <c r="C18" i="1"/>
  <c r="C16" i="1"/>
  <c r="C14" i="1"/>
  <c r="C12" i="1"/>
  <c r="C10" i="1"/>
  <c r="C5" i="1"/>
  <c r="D4" i="1"/>
  <c r="C4" i="1"/>
  <c r="C3" i="1"/>
  <c r="C9" i="1"/>
  <c r="C8" i="1"/>
  <c r="C7" i="1"/>
  <c r="C6" i="1"/>
  <c r="E26" i="1"/>
  <c r="F23" i="1"/>
  <c r="F11" i="1"/>
  <c r="F12" i="1"/>
  <c r="F10" i="1"/>
  <c r="F20" i="1"/>
  <c r="F17" i="1"/>
  <c r="F16" i="1"/>
  <c r="F6" i="1"/>
  <c r="F19" i="1"/>
  <c r="F7" i="1"/>
  <c r="F5" i="1"/>
  <c r="F9" i="1"/>
  <c r="F21" i="1"/>
  <c r="F8" i="1"/>
  <c r="F18" i="1"/>
  <c r="F24" i="1"/>
  <c r="F3" i="1"/>
  <c r="F25" i="1"/>
  <c r="F14" i="1"/>
  <c r="F22" i="1"/>
  <c r="F4" i="1"/>
  <c r="D26" i="1"/>
  <c r="C26" i="1"/>
  <c r="C27" i="1"/>
</calcChain>
</file>

<file path=xl/sharedStrings.xml><?xml version="1.0" encoding="utf-8"?>
<sst xmlns="http://schemas.openxmlformats.org/spreadsheetml/2006/main" count="39" uniqueCount="36">
  <si>
    <t>Différence</t>
  </si>
  <si>
    <t>TOTAL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</si>
  <si>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</si>
  <si>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</si>
  <si>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</si>
  <si>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</si>
  <si>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</si>
  <si>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</si>
  <si>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</si>
  <si>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</si>
  <si>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Total général</t>
  </si>
  <si>
    <t>Nom des Chauffeurs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</si>
  <si>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</si>
  <si>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</si>
  <si>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</si>
  <si>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</si>
  <si>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</si>
  <si>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</si>
  <si>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</si>
  <si>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</si>
  <si>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</si>
  <si>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</si>
  <si>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</si>
  <si>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ID</t>
  </si>
  <si>
    <t>Bulletin</t>
  </si>
  <si>
    <t>N° Client</t>
  </si>
  <si>
    <t>Montant_total</t>
  </si>
  <si>
    <t>R0000003</t>
  </si>
  <si>
    <t>R0000002</t>
  </si>
  <si>
    <t>Années</t>
  </si>
  <si>
    <t>Mois</t>
  </si>
  <si>
    <t>Chauffeur</t>
  </si>
  <si>
    <t>Date</t>
  </si>
  <si>
    <t>2020</t>
  </si>
  <si>
    <t>oct</t>
  </si>
  <si>
    <t>202512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</si>
</sst>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\ [$CHF]"/>
  </numFmts>
  <fonts count="13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E3CEFE"/>
      <name val="Calibri"/>
      <family val="2"/>
      <scheme val="minor"/>
    </font>
    <font>
      <sz val="11"/>
      <color rgb="FFFFBDE7"/>
      <name val="Calibri"/>
      <family val="2"/>
      <scheme val="minor"/>
    </font>
    <font>
      <sz val="11"/>
      <color rgb="FFFAFDD3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color rgb="FF8BFDA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pivotButton="1"/>
    <xf numFmtId="2" fontId="3" fillId="0" borderId="2" xfId="0" applyNumberFormat="1" applyFont="1" applyFill="1" applyBorder="1"/>
    <xf numFmtId="165" fontId="0" fillId="0" borderId="0" xfId="0" applyNumberFormat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7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/>
    <xf numFmtId="164" fontId="0" fillId="0" borderId="0" xfId="0" applyNumberFormat="1" applyAlignment="1">
      <alignment horizontal="center"/>
    </xf>
    <xf numFmtId="165" fontId="0" fillId="0" borderId="0" xfId="0" applyNumberFormat="1" applyFill="1" applyAlignment="1">
      <alignment horizontal="center"/>
    </xf>
    <xf numFmtId="49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14" fontId="0" fillId="0" borderId="0" xfId="0" applyNumberFormat="1" applyFill="1" applyAlignment="1"/>
    <xf numFmtId="165" fontId="0" fillId="0" borderId="0" xfId="0" applyNumberFormat="1" applyFill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37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5" formatCode="#,##0.00\ [$CHF]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8BFDA6"/>
      <color rgb="FFFAFDD3"/>
      <color rgb="FFFFBDE7"/>
      <color rgb="FFE3CEFE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173182</xdr:colOff>
      <xdr:row>0</xdr:row>
      <xdr:rowOff>86591</xdr:rowOff>
    </xdr:from>
    <xdr:to>
      <xdr:col>7</xdr:col>
      <xdr:colOff>583046</xdr:colOff>
      <xdr:row>2</xdr:row>
      <xdr:rowOff>138545</xdr:rowOff>
    </xdr:to>
    <xdr:sp macro="[0]!Imprime_Feuil1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5033818" y="86591"/>
          <a:ext cx="1171864" cy="421409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IMPRIMER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tty Stéphane [frigemo AG] (extern)" refreshedDate="44123.502612152777" createdVersion="4" refreshedVersion="6" minRefreshableVersion="3" recordCount="5">
  <cacheSource type="worksheet">
    <worksheetSource name="Tableau1"/>
  </cacheSource>
  <cacheFields count="18">
    <cacheField name="ID" numFmtId="0">
      <sharedItems count="13">
        <s v="R0000017"/>
        <s v="R0000016"/>
        <s v="R0000015"/>
        <s v="R0000014"/>
        <s v="R0000013"/>
        <s v="R0000001" u="1"/>
        <s v="R0000006" u="1"/>
        <s v="R0000005" u="1"/>
        <s v="R0000004" u="1"/>
        <s v="R0000003" u="1"/>
        <s v="R0000008" u="1"/>
        <s v="R0000002" u="1"/>
        <s v="R0000007" u="1"/>
      </sharedItems>
    </cacheField>
    <cacheField name="Date" numFmtId="14">
      <sharedItems containsSemiMixedTypes="0" containsNonDate="0" containsDate="1" containsString="0" minDate="2020-10-16T00:00:00" maxDate="2020-10-20T00:00:00" count="2">
        <d v="2020-10-19T00:00:00"/>
        <d v="2020-10-16T00:00:00"/>
      </sharedItems>
      <fieldGroup par="17" base="1">
        <rangePr groupBy="days" startDate="2020-10-16T00:00:00" endDate="2020-10-20T00:00:00"/>
        <groupItems count="368">
          <s v="&lt;16.10.2020"/>
          <s v="01.janv"/>
          <s v="02.janv"/>
          <s v="03.janv"/>
          <s v="04.janv"/>
          <s v="05.janv"/>
          <s v="06.janv"/>
          <s v="07.janv"/>
          <s v="08.janv"/>
          <s v="09.janv"/>
          <s v="10.janv"/>
          <s v="11.janv"/>
          <s v="12.janv"/>
          <s v="13.janv"/>
          <s v="14.janv"/>
          <s v="15.janv"/>
          <s v="16.janv"/>
          <s v="17.janv"/>
          <s v="18.janv"/>
          <s v="19.janv"/>
          <s v="20.janv"/>
          <s v="21.janv"/>
          <s v="22.janv"/>
          <s v="23.janv"/>
          <s v="24.janv"/>
          <s v="25.janv"/>
          <s v="26.janv"/>
          <s v="27.janv"/>
          <s v="28.janv"/>
          <s v="29.janv"/>
          <s v="30.janv"/>
          <s v="31.janv"/>
          <s v="01.févr"/>
          <s v="02.févr"/>
          <s v="03.févr"/>
          <s v="04.févr"/>
          <s v="05.févr"/>
          <s v="06.févr"/>
          <s v="07.févr"/>
          <s v="08.févr"/>
          <s v="09.févr"/>
          <s v="10.févr"/>
          <s v="11.févr"/>
          <s v="12.févr"/>
          <s v="13.févr"/>
          <s v="14.févr"/>
          <s v="15.févr"/>
          <s v="16.févr"/>
          <s v="17.févr"/>
          <s v="18.févr"/>
          <s v="19.févr"/>
          <s v="20.févr"/>
          <s v="21.févr"/>
          <s v="22.févr"/>
          <s v="23.févr"/>
          <s v="24.févr"/>
          <s v="25.févr"/>
          <s v="26.févr"/>
          <s v="27.févr"/>
          <s v="28.févr"/>
          <s v="29.févr"/>
          <s v="01.mars"/>
          <s v="02.mars"/>
          <s v="03.mars"/>
          <s v="04.mars"/>
          <s v="05.mars"/>
          <s v="06.mars"/>
          <s v="07.mars"/>
          <s v="08.mars"/>
          <s v="09.mars"/>
          <s v="10.mars"/>
          <s v="11.mars"/>
          <s v="12.mars"/>
          <s v="13.mars"/>
          <s v="14.mars"/>
          <s v="15.mars"/>
          <s v="16.mars"/>
          <s v="17.mars"/>
          <s v="18.mars"/>
          <s v="19.mars"/>
          <s v="20.mars"/>
          <s v="21.mars"/>
          <s v="22.mars"/>
          <s v="23.mars"/>
          <s v="24.mars"/>
          <s v="25.mars"/>
          <s v="26.mars"/>
          <s v="27.mars"/>
          <s v="28.mars"/>
          <s v="29.mars"/>
          <s v="30.mars"/>
          <s v="31.mars"/>
          <s v="01.avr"/>
          <s v="02.avr"/>
          <s v="03.avr"/>
          <s v="04.avr"/>
          <s v="05.avr"/>
          <s v="06.avr"/>
          <s v="07.avr"/>
          <s v="08.avr"/>
          <s v="09.avr"/>
          <s v="10.avr"/>
          <s v="11.avr"/>
          <s v="12.avr"/>
          <s v="13.avr"/>
          <s v="14.avr"/>
          <s v="15.avr"/>
          <s v="16.avr"/>
          <s v="17.avr"/>
          <s v="18.avr"/>
          <s v="19.avr"/>
          <s v="20.avr"/>
          <s v="21.avr"/>
          <s v="22.avr"/>
          <s v="23.avr"/>
          <s v="24.avr"/>
          <s v="25.avr"/>
          <s v="26.avr"/>
          <s v="27.avr"/>
          <s v="28.avr"/>
          <s v="29.avr"/>
          <s v="30.avr"/>
          <s v="01.mai"/>
          <s v="02.mai"/>
          <s v="03.mai"/>
          <s v="04.mai"/>
          <s v="05.mai"/>
          <s v="06.mai"/>
          <s v="07.mai"/>
          <s v="08.mai"/>
          <s v="09.mai"/>
          <s v="10.mai"/>
          <s v="11.mai"/>
          <s v="12.mai"/>
          <s v="13.mai"/>
          <s v="14.mai"/>
          <s v="15.mai"/>
          <s v="16.mai"/>
          <s v="17.mai"/>
          <s v="18.mai"/>
          <s v="19.mai"/>
          <s v="20.mai"/>
          <s v="21.mai"/>
          <s v="22.mai"/>
          <s v="23.mai"/>
          <s v="24.mai"/>
          <s v="25.mai"/>
          <s v="26.mai"/>
          <s v="27.mai"/>
          <s v="28.mai"/>
          <s v="29.mai"/>
          <s v="30.mai"/>
          <s v="31.mai"/>
          <s v="01.juin"/>
          <s v="02.juin"/>
          <s v="03.juin"/>
          <s v="04.juin"/>
          <s v="05.juin"/>
          <s v="06.juin"/>
          <s v="07.juin"/>
          <s v="08.juin"/>
          <s v="09.juin"/>
          <s v="10.juin"/>
          <s v="11.juin"/>
          <s v="12.juin"/>
          <s v="13.juin"/>
          <s v="14.juin"/>
          <s v="15.juin"/>
          <s v="16.juin"/>
          <s v="17.juin"/>
          <s v="18.juin"/>
          <s v="19.juin"/>
          <s v="20.juin"/>
          <s v="21.juin"/>
          <s v="22.juin"/>
          <s v="23.juin"/>
          <s v="24.juin"/>
          <s v="25.juin"/>
          <s v="26.juin"/>
          <s v="27.juin"/>
          <s v="28.juin"/>
          <s v="29.juin"/>
          <s v="30.juin"/>
          <s v="01.juil"/>
          <s v="02.juil"/>
          <s v="03.juil"/>
          <s v="04.juil"/>
          <s v="05.juil"/>
          <s v="06.juil"/>
          <s v="07.juil"/>
          <s v="08.juil"/>
          <s v="09.juil"/>
          <s v="10.juil"/>
          <s v="11.juil"/>
          <s v="12.juil"/>
          <s v="13.juil"/>
          <s v="14.juil"/>
          <s v="15.juil"/>
          <s v="16.juil"/>
          <s v="17.juil"/>
          <s v="18.juil"/>
          <s v="19.juil"/>
          <s v="20.juil"/>
          <s v="21.juil"/>
          <s v="22.juil"/>
          <s v="23.juil"/>
          <s v="24.juil"/>
          <s v="25.juil"/>
          <s v="26.juil"/>
          <s v="27.juil"/>
          <s v="28.juil"/>
          <s v="29.juil"/>
          <s v="30.juil"/>
          <s v="31.juil"/>
          <s v="01.août"/>
          <s v="02.août"/>
          <s v="03.août"/>
          <s v="04.août"/>
          <s v="05.août"/>
          <s v="06.août"/>
          <s v="07.août"/>
          <s v="08.août"/>
          <s v="09.août"/>
          <s v="10.août"/>
          <s v="11.août"/>
          <s v="12.août"/>
          <s v="13.août"/>
          <s v="14.août"/>
          <s v="15.août"/>
          <s v="16.août"/>
          <s v="17.août"/>
          <s v="18.août"/>
          <s v="19.août"/>
          <s v="20.août"/>
          <s v="21.août"/>
          <s v="22.août"/>
          <s v="23.août"/>
          <s v="24.août"/>
          <s v="25.août"/>
          <s v="26.août"/>
          <s v="27.août"/>
          <s v="28.août"/>
          <s v="29.août"/>
          <s v="30.août"/>
          <s v="31.août"/>
          <s v="01.sept"/>
          <s v="02.sept"/>
          <s v="03.sept"/>
          <s v="04.sept"/>
          <s v="05.sept"/>
          <s v="06.sept"/>
          <s v="07.sept"/>
          <s v="08.sept"/>
          <s v="09.sept"/>
          <s v="10.sept"/>
          <s v="11.sept"/>
          <s v="12.sept"/>
          <s v="13.sept"/>
          <s v="14.sept"/>
          <s v="15.sept"/>
          <s v="16.sept"/>
          <s v="17.sept"/>
          <s v="18.sept"/>
          <s v="19.sept"/>
          <s v="20.sept"/>
          <s v="21.sept"/>
          <s v="22.sept"/>
          <s v="23.sept"/>
          <s v="24.sept"/>
          <s v="25.sept"/>
          <s v="26.sept"/>
          <s v="27.sept"/>
          <s v="28.sept"/>
          <s v="29.sept"/>
          <s v="30.sept"/>
          <s v="01.oct"/>
          <s v="02.oct"/>
          <s v="03.oct"/>
          <s v="04.oct"/>
          <s v="05.oct"/>
          <s v="06.oct"/>
          <s v="07.oct"/>
          <s v="08.oct"/>
          <s v="09.oct"/>
          <s v="10.oct"/>
          <s v="11.oct"/>
          <s v="12.oct"/>
          <s v="13.oct"/>
          <s v="14.oct"/>
          <s v="15.oct"/>
          <s v="16.oct"/>
          <s v="17.oct"/>
          <s v="18.oct"/>
          <s v="19.oct"/>
          <s v="20.oct"/>
          <s v="21.oct"/>
          <s v="22.oct"/>
          <s v="23.oct"/>
          <s v="24.oct"/>
          <s v="25.oct"/>
          <s v="26.oct"/>
          <s v="27.oct"/>
          <s v="28.oct"/>
          <s v="29.oct"/>
          <s v="30.oct"/>
          <s v="31.oct"/>
          <s v="01.nov"/>
          <s v="02.nov"/>
          <s v="03.nov"/>
          <s v="04.nov"/>
          <s v="05.nov"/>
          <s v="06.nov"/>
          <s v="07.nov"/>
          <s v="08.nov"/>
          <s v="09.nov"/>
          <s v="10.nov"/>
          <s v="11.nov"/>
          <s v="12.nov"/>
          <s v="13.nov"/>
          <s v="14.nov"/>
          <s v="15.nov"/>
          <s v="16.nov"/>
          <s v="17.nov"/>
          <s v="18.nov"/>
          <s v="19.nov"/>
          <s v="20.nov"/>
          <s v="21.nov"/>
          <s v="22.nov"/>
          <s v="23.nov"/>
          <s v="24.nov"/>
          <s v="25.nov"/>
          <s v="26.nov"/>
          <s v="27.nov"/>
          <s v="28.nov"/>
          <s v="29.nov"/>
          <s v="30.nov"/>
          <s v="01.déc"/>
          <s v="02.déc"/>
          <s v="03.déc"/>
          <s v="04.déc"/>
          <s v="05.déc"/>
          <s v="06.déc"/>
          <s v="07.déc"/>
          <s v="08.déc"/>
          <s v="09.déc"/>
          <s v="10.déc"/>
          <s v="11.déc"/>
          <s v="12.déc"/>
          <s v="13.déc"/>
          <s v="14.déc"/>
          <s v="15.déc"/>
          <s v="16.déc"/>
          <s v="17.déc"/>
          <s v="18.déc"/>
          <s v="19.déc"/>
          <s v="20.déc"/>
          <s v="21.déc"/>
          <s v="22.déc"/>
          <s v="23.déc"/>
          <s v="24.déc"/>
          <s v="25.déc"/>
          <s v="26.déc"/>
          <s v="27.déc"/>
          <s v="28.déc"/>
          <s v="29.déc"/>
          <s v="30.déc"/>
          <s v="31.déc"/>
          <s v="&gt;20.10.2020"/>
        </groupItems>
      </fieldGroup>
    </cacheField>
    <cacheField name="Chauffeur" numFmtId="0">
      <sharedItems containsMixedTypes="1" containsNumber="1" containsInteger="1" minValue="10" maxValue="100" count="5">
        <n v="10"/>
        <s v="CS"/>
        <n v="100" u="1"/>
        <n v="20" u="1"/>
        <n v="30" u="1"/>
      </sharedItems>
    </cacheField>
    <cacheField name="Bulletin" numFmtId="165">
      <sharedItems containsSemiMixedTypes="0" containsString="0" containsNumber="1" containsInteger="1" minValue="10" maxValue="15"/>
    </cacheField>
    <cacheField name="Loomis" numFmtId="165">
      <sharedItems containsSemiMixedTypes="0" containsString="0" containsNumber="1" containsInteger="1" minValue="6" maxValue="15"/>
    </cacheField>
    <cacheField name="CS" numFmtId="165">
      <sharedItems containsString="0" containsBlank="1" containsNumber="1" containsInteger="1" minValue="6" maxValue="7"/>
    </cacheField>
    <cacheField name="Diff" numFmtId="165">
      <sharedItems containsSemiMixedTypes="0" containsString="0" containsNumber="1" minValue="0" maxValue="0.1899999999999995" count="2">
        <n v="0"/>
        <n v="0.1899999999999995" u="1"/>
      </sharedItems>
    </cacheField>
    <cacheField name="N° Client" numFmtId="49">
      <sharedItems/>
    </cacheField>
    <cacheField name="Montant_total" numFmtId="165">
      <sharedItems containsSemiMixedTypes="0" containsString="0" containsNumber="1" containsInteger="1" minValue="10" maxValue="15"/>
    </cacheField>
    <cacheField name="Justif1" numFmtId="0">
      <sharedItems containsSemiMixedTypes="0" containsString="0" containsNumber="1" containsInteger="1" minValue="10" maxValue="10"/>
    </cacheField>
    <cacheField name="Justif2" numFmtId="0">
      <sharedItems containsSemiMixedTypes="0" containsString="0" containsNumber="1" containsInteger="1" minValue="10" maxValue="210"/>
    </cacheField>
    <cacheField name="Justif3" numFmtId="0">
      <sharedItems containsNonDate="0" containsString="0" containsBlank="1"/>
    </cacheField>
    <cacheField name="Justif4" numFmtId="0">
      <sharedItems containsNonDate="0" containsString="0" containsBlank="1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Nbre_J" numFmtId="1">
      <sharedItems containsSemiMixedTypes="0" containsString="0" containsNumber="1" containsInteger="1" minValue="2" maxValue="2"/>
    </cacheField>
    <cacheField name="Mois" numFmtId="0" databaseField="0">
      <fieldGroup base="1">
        <rangePr groupBy="months" startDate="2020-10-16T00:00:00" endDate="2020-10-20T00:00:00"/>
        <groupItems count="14">
          <s v="&lt;16.10.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.10.2020"/>
        </groupItems>
      </fieldGroup>
    </cacheField>
    <cacheField name="Années" numFmtId="0" databaseField="0">
      <fieldGroup base="1">
        <rangePr groupBy="years" startDate="2020-10-16T00:00:00" endDate="2020-10-20T00:00:00"/>
        <groupItems count="3">
          <s v="&lt;16.10.2020"/>
          <s v="2020"/>
          <s v="&gt;20.10.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n v="12"/>
    <n v="6"/>
    <n v="6"/>
    <x v="0"/>
    <s v="207219"/>
    <n v="12"/>
    <n v="10"/>
    <n v="20"/>
    <m/>
    <m/>
    <m/>
    <m/>
    <n v="2"/>
  </r>
  <r>
    <x v="1"/>
    <x v="1"/>
    <x v="0"/>
    <n v="15"/>
    <n v="8"/>
    <n v="7"/>
    <x v="0"/>
    <s v="322970"/>
    <n v="15"/>
    <n v="10"/>
    <n v="120"/>
    <m/>
    <m/>
    <m/>
    <m/>
    <n v="2"/>
  </r>
  <r>
    <x v="2"/>
    <x v="1"/>
    <x v="0"/>
    <n v="15"/>
    <n v="15"/>
    <m/>
    <x v="0"/>
    <s v="220428"/>
    <n v="15"/>
    <n v="10"/>
    <n v="210"/>
    <m/>
    <m/>
    <m/>
    <m/>
    <n v="2"/>
  </r>
  <r>
    <x v="3"/>
    <x v="0"/>
    <x v="1"/>
    <n v="10"/>
    <n v="10"/>
    <m/>
    <x v="0"/>
    <s v="323007"/>
    <n v="10"/>
    <n v="10"/>
    <n v="20"/>
    <m/>
    <m/>
    <m/>
    <m/>
    <n v="2"/>
  </r>
  <r>
    <x v="4"/>
    <x v="0"/>
    <x v="0"/>
    <n v="10"/>
    <n v="10"/>
    <m/>
    <x v="0"/>
    <s v="324774"/>
    <n v="10"/>
    <n v="10"/>
    <n v="10"/>
    <m/>
    <m/>
    <m/>
    <m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Nom des Chauffeurs">
  <location ref="A5:B6" firstHeaderRow="1" firstDataRow="1" firstDataCol="1" rowPageCount="2" colPageCount="1"/>
  <pivotFields count="18">
    <pivotField axis="axisRow" showAll="0">
      <items count="14">
        <item sd="0" m="1" x="5"/>
        <item sd="0" m="1" x="11"/>
        <item sd="0" m="1" x="9"/>
        <item sd="0" m="1" x="8"/>
        <item sd="0" m="1" x="7"/>
        <item m="1" x="6"/>
        <item m="1" x="12"/>
        <item sd="0" m="1" x="10"/>
        <item sd="0" x="4"/>
        <item sd="0" x="3"/>
        <item sd="0" x="2"/>
        <item sd="0" x="1"/>
        <item x="0"/>
        <item t="default" sd="0"/>
      </items>
    </pivotField>
    <pivotField axis="axisRow" numFmtId="14" multipleItemSelectionAllowed="1" showAll="0" sortType="descending">
      <items count="369">
        <item x="305"/>
        <item x="91"/>
        <item x="152"/>
        <item x="213"/>
        <item x="31"/>
        <item x="366"/>
        <item x="244"/>
        <item x="274"/>
        <item x="304"/>
        <item x="335"/>
        <item x="90"/>
        <item x="151"/>
        <item x="182"/>
        <item x="212"/>
        <item x="30"/>
        <item x="365"/>
        <item x="121"/>
        <item x="243"/>
        <item x="273"/>
        <item x="303"/>
        <item x="334"/>
        <item x="89"/>
        <item x="150"/>
        <item x="181"/>
        <item x="211"/>
        <item x="29"/>
        <item x="60"/>
        <item x="364"/>
        <item x="120"/>
        <item x="242"/>
        <item x="272"/>
        <item x="302"/>
        <item x="333"/>
        <item x="88"/>
        <item x="149"/>
        <item x="180"/>
        <item x="210"/>
        <item x="28"/>
        <item x="59"/>
        <item x="363"/>
        <item x="119"/>
        <item x="241"/>
        <item x="271"/>
        <item x="301"/>
        <item x="332"/>
        <item x="87"/>
        <item x="148"/>
        <item x="179"/>
        <item x="209"/>
        <item x="27"/>
        <item x="58"/>
        <item x="362"/>
        <item x="118"/>
        <item x="240"/>
        <item x="270"/>
        <item x="300"/>
        <item x="331"/>
        <item x="86"/>
        <item x="147"/>
        <item x="178"/>
        <item x="208"/>
        <item x="26"/>
        <item x="57"/>
        <item x="361"/>
        <item x="117"/>
        <item x="239"/>
        <item x="269"/>
        <item x="299"/>
        <item x="330"/>
        <item x="85"/>
        <item x="146"/>
        <item x="177"/>
        <item x="207"/>
        <item x="25"/>
        <item x="56"/>
        <item x="360"/>
        <item x="116"/>
        <item x="238"/>
        <item x="268"/>
        <item x="298"/>
        <item x="329"/>
        <item x="84"/>
        <item x="145"/>
        <item x="176"/>
        <item x="206"/>
        <item x="24"/>
        <item x="55"/>
        <item x="359"/>
        <item x="115"/>
        <item x="237"/>
        <item x="267"/>
        <item x="297"/>
        <item x="328"/>
        <item x="83"/>
        <item x="144"/>
        <item x="175"/>
        <item x="205"/>
        <item x="23"/>
        <item x="54"/>
        <item x="358"/>
        <item x="114"/>
        <item x="236"/>
        <item x="266"/>
        <item x="296"/>
        <item x="327"/>
        <item x="82"/>
        <item x="143"/>
        <item x="174"/>
        <item x="204"/>
        <item x="22"/>
        <item x="53"/>
        <item x="357"/>
        <item x="113"/>
        <item x="235"/>
        <item x="265"/>
        <item x="295"/>
        <item x="326"/>
        <item x="81"/>
        <item x="142"/>
        <item x="173"/>
        <item x="203"/>
        <item x="21"/>
        <item x="52"/>
        <item x="356"/>
        <item x="112"/>
        <item x="234"/>
        <item x="264"/>
        <item x="294"/>
        <item x="325"/>
        <item x="80"/>
        <item x="141"/>
        <item x="172"/>
        <item x="202"/>
        <item x="20"/>
        <item x="51"/>
        <item x="355"/>
        <item x="111"/>
        <item x="233"/>
        <item x="263"/>
        <item x="293"/>
        <item x="324"/>
        <item x="79"/>
        <item x="140"/>
        <item x="171"/>
        <item x="201"/>
        <item x="19"/>
        <item x="50"/>
        <item x="354"/>
        <item x="110"/>
        <item x="232"/>
        <item x="262"/>
        <item x="292"/>
        <item x="323"/>
        <item x="78"/>
        <item x="139"/>
        <item x="170"/>
        <item x="200"/>
        <item x="18"/>
        <item x="49"/>
        <item x="353"/>
        <item x="109"/>
        <item x="231"/>
        <item x="261"/>
        <item x="291"/>
        <item x="322"/>
        <item x="77"/>
        <item x="138"/>
        <item x="169"/>
        <item x="199"/>
        <item x="17"/>
        <item x="48"/>
        <item x="352"/>
        <item x="108"/>
        <item x="230"/>
        <item x="260"/>
        <item x="290"/>
        <item x="321"/>
        <item x="76"/>
        <item x="137"/>
        <item x="168"/>
        <item x="198"/>
        <item x="16"/>
        <item x="47"/>
        <item x="351"/>
        <item x="107"/>
        <item x="229"/>
        <item x="259"/>
        <item x="289"/>
        <item x="320"/>
        <item x="75"/>
        <item x="136"/>
        <item x="167"/>
        <item x="197"/>
        <item x="15"/>
        <item x="46"/>
        <item x="350"/>
        <item x="106"/>
        <item x="228"/>
        <item x="258"/>
        <item x="288"/>
        <item x="319"/>
        <item x="74"/>
        <item x="135"/>
        <item x="166"/>
        <item x="196"/>
        <item x="14"/>
        <item x="45"/>
        <item x="349"/>
        <item x="105"/>
        <item x="227"/>
        <item x="257"/>
        <item x="287"/>
        <item x="318"/>
        <item x="73"/>
        <item x="134"/>
        <item x="165"/>
        <item x="195"/>
        <item x="13"/>
        <item x="44"/>
        <item x="348"/>
        <item x="104"/>
        <item x="226"/>
        <item x="256"/>
        <item x="286"/>
        <item x="317"/>
        <item x="72"/>
        <item x="133"/>
        <item x="164"/>
        <item x="194"/>
        <item x="12"/>
        <item x="43"/>
        <item x="347"/>
        <item x="103"/>
        <item x="225"/>
        <item x="255"/>
        <item x="285"/>
        <item x="316"/>
        <item x="71"/>
        <item x="132"/>
        <item x="163"/>
        <item x="193"/>
        <item x="11"/>
        <item x="42"/>
        <item x="346"/>
        <item x="102"/>
        <item x="224"/>
        <item x="254"/>
        <item x="284"/>
        <item x="315"/>
        <item x="70"/>
        <item x="131"/>
        <item x="162"/>
        <item x="192"/>
        <item x="10"/>
        <item x="41"/>
        <item x="345"/>
        <item x="101"/>
        <item x="223"/>
        <item x="253"/>
        <item x="283"/>
        <item x="314"/>
        <item x="69"/>
        <item x="130"/>
        <item x="161"/>
        <item x="191"/>
        <item x="9"/>
        <item x="40"/>
        <item x="344"/>
        <item x="100"/>
        <item x="222"/>
        <item x="252"/>
        <item x="282"/>
        <item x="313"/>
        <item x="68"/>
        <item x="129"/>
        <item x="160"/>
        <item x="190"/>
        <item x="8"/>
        <item x="39"/>
        <item x="343"/>
        <item x="99"/>
        <item x="221"/>
        <item x="251"/>
        <item x="281"/>
        <item x="312"/>
        <item x="67"/>
        <item x="128"/>
        <item x="159"/>
        <item x="189"/>
        <item x="7"/>
        <item x="38"/>
        <item x="342"/>
        <item x="98"/>
        <item x="220"/>
        <item x="250"/>
        <item x="280"/>
        <item x="311"/>
        <item x="66"/>
        <item x="127"/>
        <item x="158"/>
        <item x="188"/>
        <item x="6"/>
        <item x="37"/>
        <item x="341"/>
        <item x="97"/>
        <item x="219"/>
        <item x="249"/>
        <item x="279"/>
        <item x="310"/>
        <item x="65"/>
        <item x="126"/>
        <item x="157"/>
        <item x="187"/>
        <item x="5"/>
        <item x="36"/>
        <item x="340"/>
        <item x="96"/>
        <item x="218"/>
        <item x="248"/>
        <item x="278"/>
        <item x="309"/>
        <item x="64"/>
        <item x="125"/>
        <item x="156"/>
        <item x="186"/>
        <item x="4"/>
        <item x="35"/>
        <item x="339"/>
        <item x="95"/>
        <item x="217"/>
        <item x="247"/>
        <item x="277"/>
        <item x="308"/>
        <item x="63"/>
        <item x="124"/>
        <item x="155"/>
        <item x="185"/>
        <item x="3"/>
        <item x="34"/>
        <item x="338"/>
        <item x="94"/>
        <item x="216"/>
        <item x="246"/>
        <item x="276"/>
        <item x="307"/>
        <item x="62"/>
        <item x="123"/>
        <item x="154"/>
        <item x="184"/>
        <item x="2"/>
        <item x="33"/>
        <item x="337"/>
        <item x="93"/>
        <item x="215"/>
        <item x="245"/>
        <item x="275"/>
        <item x="306"/>
        <item x="61"/>
        <item x="122"/>
        <item x="153"/>
        <item x="183"/>
        <item x="1"/>
        <item x="32"/>
        <item x="336"/>
        <item x="92"/>
        <item x="214"/>
        <item x="367"/>
        <item x="0"/>
        <item t="default"/>
      </items>
    </pivotField>
    <pivotField axis="axisRow" showAll="0" defaultSubtotal="0">
      <items count="5">
        <item h="1" x="0"/>
        <item m="1" x="3"/>
        <item h="1" m="1" x="4"/>
        <item h="1" m="1" x="2"/>
        <item h="1" x="1"/>
      </items>
    </pivotField>
    <pivotField dataField="1" numFmtId="164" showAll="0"/>
    <pivotField numFmtId="165" showAll="0" defaultSubtotal="0"/>
    <pivotField numFmtId="165" showAll="0" defaultSubtotal="0"/>
    <pivotField axis="axisRow" showAll="0">
      <items count="3">
        <item x="0"/>
        <item m="1" x="1"/>
        <item t="default"/>
      </items>
    </pivotField>
    <pivotField showAl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" showAll="0" defaultSubtotal="0"/>
    <pivotField axis="axisPage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1"/>
        <item x="2"/>
        <item x="0"/>
        <item t="default"/>
      </items>
    </pivotField>
  </pivotFields>
  <rowFields count="4">
    <field x="1"/>
    <field x="2"/>
    <field x="0"/>
    <field x="6"/>
  </rowFields>
  <rowItems count="1">
    <i t="grand">
      <x/>
    </i>
  </rowItems>
  <colItems count="1">
    <i/>
  </colItems>
  <pageFields count="2">
    <pageField fld="17" item="0" hier="-1"/>
    <pageField fld="16" item="10" hier="-1"/>
  </pageFields>
  <dataFields count="1">
    <dataField name="Somme" fld="3" baseField="1" baseItem="0" numFmtId="165"/>
  </dataFields>
  <formats count="1">
    <format dxfId="2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B2:F25" totalsRowShown="0" headerRowDxfId="36" dataDxfId="34" headerRowBorderDxfId="35" tableBorderDxfId="33" totalsRowBorderDxfId="32">
  <autoFilter ref="B2:F25"/>
  <tableColumns count="5">
    <tableColumn id="1" name="Chauffeurs" dataDxfId="31">
      <calculatedColumnFormula>IF(A3="","",A3)</calculatedColumnFormula>
    </tableColumn>
    <tableColumn id="2" name="BULLETINS" dataDxfId="30">
      <calculatedColumnFormula>SUMPRODUCT((Tableau1[Date]=Feuil1!$C$1)*(Tableau1[Chauffeur]=Feuil1!B3)*Tableau1[Bulletin])</calculatedColumnFormula>
    </tableColumn>
    <tableColumn id="3" name="Loomis" dataDxfId="29">
      <calculatedColumnFormula>SUMPRODUCT((Tableau1[Date]=Feuil1!$C$1)*(Tableau1[Chauffeur]=Feuil1!B3)*Tableau1[Loomis])</calculatedColumnFormula>
    </tableColumn>
    <tableColumn id="4" name="CS" dataDxfId="28">
      <calculatedColumnFormula>SUMPRODUCT((Tableau1[Date]=Feuil1!$C$1)*(Tableau1[Chauffeur]=Feuil1!B3)*Tableau1[CS])</calculatedColumnFormula>
    </tableColumn>
    <tableColumn id="5" name="Différence" dataDxfId="27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3" totalsRowShown="0" dataDxfId="16">
  <autoFilter ref="A1:P3"/>
  <tableColumns count="16">
    <tableColumn id="17" name="ID" dataDxfId="24"/>
    <tableColumn id="1" name="Date" dataDxfId="23"/>
    <tableColumn id="2" name="Chauffeur" dataDxfId="22"/>
    <tableColumn id="3" name="Bulletin" dataDxfId="21">
      <calculatedColumnFormula>Tableau1[[#This Row],[Montant_total]]</calculatedColumnFormula>
    </tableColumn>
    <tableColumn id="4" name="Loomis" dataDxfId="20"/>
    <tableColumn id="5" name="CS" dataDxfId="19"/>
    <tableColumn id="11" name="Diff" dataDxfId="15"/>
    <tableColumn id="18" name="N° Client" dataDxfId="14"/>
    <tableColumn id="19" name="Montant_total" dataDxfId="13"/>
    <tableColumn id="6" name="Justif1" dataDxfId="12"/>
    <tableColumn id="8" name="Justif2" dataDxfId="11"/>
    <tableColumn id="10" name="Justif3" dataDxfId="10"/>
    <tableColumn id="12" name="Justif4" dataDxfId="8"/>
    <tableColumn id="13" name="Justif5" dataDxfId="9"/>
    <tableColumn id="14" name="Justif6" dataDxfId="18"/>
    <tableColumn id="7" name="Nbre_J" dataDxfId="17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D1:D2" totalsRowShown="0" dataDxfId="6" tableBorderDxfId="26">
  <autoFilter ref="D1:D2"/>
  <tableColumns count="1">
    <tableColumn id="1" name="Date sans doublons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G31" sqref="G31"/>
    </sheetView>
  </sheetViews>
  <sheetFormatPr baseColWidth="10" defaultRowHeight="15" x14ac:dyDescent="0.25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7"/>
  <sheetViews>
    <sheetView topLeftCell="B1" zoomScale="110" zoomScaleNormal="110" zoomScalePageLayoutView="110" workbookViewId="0">
      <selection activeCell="C1" sqref="C1"/>
    </sheetView>
  </sheetViews>
  <sheetFormatPr baseColWidth="10" defaultRowHeight="15" x14ac:dyDescent="0.25"/>
  <cols>
    <col min="1" max="1" width="8.140625" hidden="1" customWidth="1"/>
    <col min="2" max="2" width="12.7109375" style="19" customWidth="1"/>
    <col min="3" max="3" width="14.42578125" style="19" customWidth="1"/>
    <col min="4" max="5" width="15.85546875" style="19" customWidth="1"/>
    <col min="6" max="6" width="10.85546875" style="19"/>
    <col min="14" max="14" width="10.85546875" customWidth="1"/>
  </cols>
  <sheetData>
    <row r="1" spans="1:6" x14ac:dyDescent="0.25">
      <c r="B1" s="6" t="s">
        <v>12</v>
      </c>
      <c r="C1" s="7">
        <v>44123</v>
      </c>
      <c r="D1" s="28" t="s">
        <v>17</v>
      </c>
      <c r="E1" s="29"/>
      <c r="F1" s="8"/>
    </row>
    <row r="2" spans="1:6" x14ac:dyDescent="0.25">
      <c r="B2" s="9" t="s">
        <v>15</v>
      </c>
      <c r="C2" s="10" t="s">
        <v>16</v>
      </c>
      <c r="D2" s="11" t="s">
        <v>21</v>
      </c>
      <c r="E2" s="10" t="s">
        <v>22</v>
      </c>
      <c r="F2" s="10" t="s">
        <v>0</v>
      </c>
    </row>
    <row r="3" spans="1:6" x14ac:dyDescent="0.25">
      <c r="A3">
        <v>10</v>
      </c>
      <c r="B3" s="12">
        <f>IF(A3="","",A3)</f>
        <v>10</v>
      </c>
      <c r="C3" s="13">
        <f>SUMPRODUCT((Tableau1[Date]=Feuil1!$C$1)*(Tableau1[Chauffeur]=Feuil1!B3)*Tableau1[Bulletin])</f>
        <v>10</v>
      </c>
      <c r="D3" s="14">
        <f>SUMPRODUCT((Tableau1[Date]=Feuil1!$C$1)*(Tableau1[Chauffeur]=Feuil1!B3)*Tableau1[Loomis])</f>
        <v>3</v>
      </c>
      <c r="E3" s="14">
        <f>SUMPRODUCT((Tableau1[Date]=Feuil1!$C$1)*(Tableau1[Chauffeur]=Feuil1!B3)*Tableau1[CS])</f>
        <v>5</v>
      </c>
      <c r="F3" s="4">
        <f t="shared" ref="F3:F25" si="0">(D3+E3)-C3</f>
        <v>-2</v>
      </c>
    </row>
    <row r="4" spans="1:6" x14ac:dyDescent="0.25">
      <c r="B4" s="12" t="str">
        <f t="shared" ref="B4:B25" si="1">IF(A4="","",A4)</f>
        <v/>
      </c>
      <c r="C4" s="13">
        <f>SUMPRODUCT((Tableau1[Date]=Feuil1!$C$1)*(Tableau1[Chauffeur]=Feuil1!B4)*Tableau1[Bulletin])</f>
        <v>0</v>
      </c>
      <c r="D4" s="14">
        <f>SUMPRODUCT((Tableau1[Date]=Feuil1!$C$1)*(Tableau1[Chauffeur]=Feuil1!B4)*Tableau1[Loomis])</f>
        <v>0</v>
      </c>
      <c r="E4" s="14">
        <f>SUMPRODUCT((Tableau1[Date]=Feuil1!$C$1)*(Tableau1[Chauffeur]=Feuil1!B4)*Tableau1[CS])</f>
        <v>0</v>
      </c>
      <c r="F4" s="4">
        <f t="shared" si="0"/>
        <v>0</v>
      </c>
    </row>
    <row r="5" spans="1:6" x14ac:dyDescent="0.25">
      <c r="B5" s="12" t="str">
        <f t="shared" si="1"/>
        <v/>
      </c>
      <c r="C5" s="13">
        <f>SUMPRODUCT((Tableau1[Date]=Feuil1!$C$1)*(Tableau1[Chauffeur]=Feuil1!B5)*Tableau1[Bulletin])</f>
        <v>0</v>
      </c>
      <c r="D5" s="14">
        <f>SUMPRODUCT((Tableau1[Date]=Feuil1!$C$1)*(Tableau1[Chauffeur]=Feuil1!B5)*Tableau1[Loomis])</f>
        <v>0</v>
      </c>
      <c r="E5" s="14">
        <f>SUMPRODUCT((Tableau1[Date]=Feuil1!$C$1)*(Tableau1[Chauffeur]=Feuil1!B5)*Tableau1[CS])</f>
        <v>0</v>
      </c>
      <c r="F5" s="4">
        <f t="shared" si="0"/>
        <v>0</v>
      </c>
    </row>
    <row r="6" spans="1:6" x14ac:dyDescent="0.25">
      <c r="B6" s="12" t="str">
        <f t="shared" si="1"/>
        <v/>
      </c>
      <c r="C6" s="13">
        <f>SUMPRODUCT((Tableau1[Date]=Feuil1!$C$1)*(Tableau1[Chauffeur]=Feuil1!B6)*Tableau1[Bulletin])</f>
        <v>0</v>
      </c>
      <c r="D6" s="14">
        <f>SUMPRODUCT((Tableau1[Date]=Feuil1!$C$1)*(Tableau1[Chauffeur]=Feuil1!B6)*Tableau1[Loomis])</f>
        <v>0</v>
      </c>
      <c r="E6" s="14">
        <f>SUMPRODUCT((Tableau1[Date]=Feuil1!$C$1)*(Tableau1[Chauffeur]=Feuil1!B6)*Tableau1[CS])</f>
        <v>0</v>
      </c>
      <c r="F6" s="4">
        <f t="shared" si="0"/>
        <v>0</v>
      </c>
    </row>
    <row r="7" spans="1:6" x14ac:dyDescent="0.25">
      <c r="B7" s="12" t="str">
        <f t="shared" si="1"/>
        <v/>
      </c>
      <c r="C7" s="13">
        <f>SUMPRODUCT((Tableau1[Date]=Feuil1!$C$1)*(Tableau1[Chauffeur]=Feuil1!B7)*Tableau1[Bulletin])</f>
        <v>0</v>
      </c>
      <c r="D7" s="14">
        <f>SUMPRODUCT((Tableau1[Date]=Feuil1!$C$1)*(Tableau1[Chauffeur]=Feuil1!B7)*Tableau1[Loomis])</f>
        <v>0</v>
      </c>
      <c r="E7" s="14">
        <f>SUMPRODUCT((Tableau1[Date]=Feuil1!$C$1)*(Tableau1[Chauffeur]=Feuil1!B7)*Tableau1[CS])</f>
        <v>0</v>
      </c>
      <c r="F7" s="4">
        <f t="shared" si="0"/>
        <v>0</v>
      </c>
    </row>
    <row r="8" spans="1:6" x14ac:dyDescent="0.25">
      <c r="B8" s="12" t="str">
        <f t="shared" si="1"/>
        <v/>
      </c>
      <c r="C8" s="13">
        <f>SUMPRODUCT((Tableau1[Date]=Feuil1!$C$1)*(Tableau1[Chauffeur]=Feuil1!B8)*Tableau1[Bulletin])</f>
        <v>0</v>
      </c>
      <c r="D8" s="14">
        <f>SUMPRODUCT((Tableau1[Date]=Feuil1!$C$1)*(Tableau1[Chauffeur]=Feuil1!B8)*Tableau1[Loomis])</f>
        <v>0</v>
      </c>
      <c r="E8" s="14">
        <f>SUMPRODUCT((Tableau1[Date]=Feuil1!$C$1)*(Tableau1[Chauffeur]=Feuil1!B8)*Tableau1[CS])</f>
        <v>0</v>
      </c>
      <c r="F8" s="4">
        <f t="shared" si="0"/>
        <v>0</v>
      </c>
    </row>
    <row r="9" spans="1:6" x14ac:dyDescent="0.25">
      <c r="B9" s="12" t="str">
        <f t="shared" si="1"/>
        <v/>
      </c>
      <c r="C9" s="13">
        <f>SUMPRODUCT((Tableau1[Date]=Feuil1!$C$1)*(Tableau1[Chauffeur]=Feuil1!B9)*Tableau1[Bulletin])</f>
        <v>0</v>
      </c>
      <c r="D9" s="14">
        <f>SUMPRODUCT((Tableau1[Date]=Feuil1!$C$1)*(Tableau1[Chauffeur]=Feuil1!B9)*Tableau1[Loomis])</f>
        <v>0</v>
      </c>
      <c r="E9" s="14">
        <f>SUMPRODUCT((Tableau1[Date]=Feuil1!$C$1)*(Tableau1[Chauffeur]=Feuil1!B9)*Tableau1[CS])</f>
        <v>0</v>
      </c>
      <c r="F9" s="4">
        <f t="shared" si="0"/>
        <v>0</v>
      </c>
    </row>
    <row r="10" spans="1:6" x14ac:dyDescent="0.25">
      <c r="B10" s="12" t="str">
        <f t="shared" si="1"/>
        <v/>
      </c>
      <c r="C10" s="13">
        <f>SUMPRODUCT((Tableau1[Date]=Feuil1!$C$1)*(Tableau1[Chauffeur]=Feuil1!B10)*Tableau1[Bulletin])</f>
        <v>0</v>
      </c>
      <c r="D10" s="14">
        <f>SUMPRODUCT((Tableau1[Date]=Feuil1!$C$1)*(Tableau1[Chauffeur]=Feuil1!B10)*Tableau1[Loomis])</f>
        <v>0</v>
      </c>
      <c r="E10" s="14">
        <f>SUMPRODUCT((Tableau1[Date]=Feuil1!$C$1)*(Tableau1[Chauffeur]=Feuil1!B10)*Tableau1[CS])</f>
        <v>0</v>
      </c>
      <c r="F10" s="4">
        <f t="shared" si="0"/>
        <v>0</v>
      </c>
    </row>
    <row r="11" spans="1:6" x14ac:dyDescent="0.25">
      <c r="B11" s="12" t="str">
        <f t="shared" si="1"/>
        <v/>
      </c>
      <c r="C11" s="13">
        <f>SUMPRODUCT((Tableau1[Date]=Feuil1!$C$1)*(Tableau1[Chauffeur]=Feuil1!B11)*Tableau1[Bulletin])</f>
        <v>0</v>
      </c>
      <c r="D11" s="14">
        <f>SUMPRODUCT((Tableau1[Date]=Feuil1!$C$1)*(Tableau1[Chauffeur]=Feuil1!B11)*Tableau1[Loomis])</f>
        <v>0</v>
      </c>
      <c r="E11" s="14">
        <f>SUMPRODUCT((Tableau1[Date]=Feuil1!$C$1)*(Tableau1[Chauffeur]=Feuil1!B11)*Tableau1[CS])</f>
        <v>0</v>
      </c>
      <c r="F11" s="4">
        <f t="shared" si="0"/>
        <v>0</v>
      </c>
    </row>
    <row r="12" spans="1:6" x14ac:dyDescent="0.25">
      <c r="B12" s="12" t="str">
        <f t="shared" si="1"/>
        <v/>
      </c>
      <c r="C12" s="15">
        <f>SUMPRODUCT((Tableau1[Date]=Feuil1!$C$1)*(Tableau1[Chauffeur]=Feuil1!B12)*Tableau1[Bulletin])</f>
        <v>0</v>
      </c>
      <c r="D12" s="16">
        <f>SUMPRODUCT((Tableau1[Date]=Feuil1!$C$1)*(Tableau1[Chauffeur]=Feuil1!B12)*Tableau1[Loomis])</f>
        <v>0</v>
      </c>
      <c r="E12" s="14">
        <f>SUMPRODUCT((Tableau1[Date]=Feuil1!$C$1)*(Tableau1[Chauffeur]=Feuil1!B12)*Tableau1[CS])</f>
        <v>0</v>
      </c>
      <c r="F12" s="4">
        <f t="shared" si="0"/>
        <v>0</v>
      </c>
    </row>
    <row r="13" spans="1:6" x14ac:dyDescent="0.25">
      <c r="B13" s="12" t="str">
        <f t="shared" si="1"/>
        <v/>
      </c>
      <c r="C13" s="15">
        <f>SUMPRODUCT((Tableau1[Date]=Feuil1!$C$1)*(Tableau1[Chauffeur]=Feuil1!B13)*Tableau1[Bulletin])</f>
        <v>0</v>
      </c>
      <c r="D13" s="16">
        <f>SUMPRODUCT((Tableau1[Date]=Feuil1!$C$1)*(Tableau1[Chauffeur]=Feuil1!B13)*Tableau1[Loomis])</f>
        <v>0</v>
      </c>
      <c r="E13" s="14">
        <f>SUMPRODUCT((Tableau1[Date]=Feuil1!$C$1)*(Tableau1[Chauffeur]=Feuil1!B13)*Tableau1[CS])</f>
        <v>0</v>
      </c>
      <c r="F13" s="4">
        <f t="shared" si="0"/>
        <v>0</v>
      </c>
    </row>
    <row r="14" spans="1:6" x14ac:dyDescent="0.25">
      <c r="B14" s="12" t="str">
        <f t="shared" si="1"/>
        <v/>
      </c>
      <c r="C14" s="15">
        <f>SUMPRODUCT((Tableau1[Date]=Feuil1!$C$1)*(Tableau1[Chauffeur]=Feuil1!B14)*Tableau1[Bulletin])</f>
        <v>0</v>
      </c>
      <c r="D14" s="16">
        <f>SUMPRODUCT((Tableau1[Date]=Feuil1!$C$1)*(Tableau1[Chauffeur]=Feuil1!B14)*Tableau1[Loomis])</f>
        <v>0</v>
      </c>
      <c r="E14" s="14">
        <f>SUMPRODUCT((Tableau1[Date]=Feuil1!$C$1)*(Tableau1[Chauffeur]=Feuil1!B14)*Tableau1[CS])</f>
        <v>0</v>
      </c>
      <c r="F14" s="4">
        <f t="shared" si="0"/>
        <v>0</v>
      </c>
    </row>
    <row r="15" spans="1:6" x14ac:dyDescent="0.25">
      <c r="B15" s="12" t="str">
        <f t="shared" si="1"/>
        <v/>
      </c>
      <c r="C15" s="15">
        <f>SUMPRODUCT((Tableau1[Date]=Feuil1!$C$1)*(Tableau1[Chauffeur]=Feuil1!B15)*Tableau1[Bulletin])</f>
        <v>0</v>
      </c>
      <c r="D15" s="16">
        <f>SUMPRODUCT((Tableau1[Date]=Feuil1!$C$1)*(Tableau1[Chauffeur]=Feuil1!B15)*Tableau1[Loomis])</f>
        <v>0</v>
      </c>
      <c r="E15" s="14">
        <f>SUMPRODUCT((Tableau1[Date]=Feuil1!$C$1)*(Tableau1[Chauffeur]=Feuil1!B15)*Tableau1[CS])</f>
        <v>0</v>
      </c>
      <c r="F15" s="4">
        <f t="shared" si="0"/>
        <v>0</v>
      </c>
    </row>
    <row r="16" spans="1:6" x14ac:dyDescent="0.25">
      <c r="B16" s="12" t="str">
        <f t="shared" si="1"/>
        <v/>
      </c>
      <c r="C16" s="15">
        <f>SUMPRODUCT((Tableau1[Date]=Feuil1!$C$1)*(Tableau1[Chauffeur]=Feuil1!B16)*Tableau1[Bulletin])</f>
        <v>0</v>
      </c>
      <c r="D16" s="16">
        <f>SUMPRODUCT((Tableau1[Date]=Feuil1!$C$1)*(Tableau1[Chauffeur]=Feuil1!B16)*Tableau1[Loomis])</f>
        <v>0</v>
      </c>
      <c r="E16" s="14">
        <f>SUMPRODUCT((Tableau1[Date]=Feuil1!$C$1)*(Tableau1[Chauffeur]=Feuil1!B16)*Tableau1[CS])</f>
        <v>0</v>
      </c>
      <c r="F16" s="4">
        <f t="shared" si="0"/>
        <v>0</v>
      </c>
    </row>
    <row r="17" spans="2:6" x14ac:dyDescent="0.25">
      <c r="B17" s="12" t="str">
        <f t="shared" si="1"/>
        <v/>
      </c>
      <c r="C17" s="15">
        <f>SUMPRODUCT((Tableau1[Date]=Feuil1!$C$1)*(Tableau1[Chauffeur]=Feuil1!B17)*Tableau1[Bulletin])</f>
        <v>0</v>
      </c>
      <c r="D17" s="16">
        <f>SUMPRODUCT((Tableau1[Date]=Feuil1!$C$1)*(Tableau1[Chauffeur]=Feuil1!B17)*Tableau1[Loomis])</f>
        <v>0</v>
      </c>
      <c r="E17" s="14">
        <f>SUMPRODUCT((Tableau1[Date]=Feuil1!$C$1)*(Tableau1[Chauffeur]=Feuil1!B17)*Tableau1[CS])</f>
        <v>0</v>
      </c>
      <c r="F17" s="4">
        <f t="shared" si="0"/>
        <v>0</v>
      </c>
    </row>
    <row r="18" spans="2:6" x14ac:dyDescent="0.25">
      <c r="B18" s="12" t="str">
        <f t="shared" si="1"/>
        <v/>
      </c>
      <c r="C18" s="15">
        <f>SUMPRODUCT((Tableau1[Date]=Feuil1!$C$1)*(Tableau1[Chauffeur]=Feuil1!B18)*Tableau1[Bulletin])</f>
        <v>0</v>
      </c>
      <c r="D18" s="16">
        <f>SUMPRODUCT((Tableau1[Date]=Feuil1!$C$1)*(Tableau1[Chauffeur]=Feuil1!B18)*Tableau1[Loomis])</f>
        <v>0</v>
      </c>
      <c r="E18" s="14">
        <f>SUMPRODUCT((Tableau1[Date]=Feuil1!$C$1)*(Tableau1[Chauffeur]=Feuil1!B18)*Tableau1[CS])</f>
        <v>0</v>
      </c>
      <c r="F18" s="4">
        <f t="shared" si="0"/>
        <v>0</v>
      </c>
    </row>
    <row r="19" spans="2:6" x14ac:dyDescent="0.25">
      <c r="B19" s="12" t="str">
        <f t="shared" si="1"/>
        <v/>
      </c>
      <c r="C19" s="15">
        <f>SUMPRODUCT((Tableau1[Date]=Feuil1!$C$1)*(Tableau1[Chauffeur]=Feuil1!B19)*Tableau1[Bulletin])</f>
        <v>0</v>
      </c>
      <c r="D19" s="16">
        <f>SUMPRODUCT((Tableau1[Date]=Feuil1!$C$1)*(Tableau1[Chauffeur]=Feuil1!B19)*Tableau1[Loomis])</f>
        <v>0</v>
      </c>
      <c r="E19" s="14">
        <f>SUMPRODUCT((Tableau1[Date]=Feuil1!$C$1)*(Tableau1[Chauffeur]=Feuil1!B19)*Tableau1[CS])</f>
        <v>0</v>
      </c>
      <c r="F19" s="4">
        <f t="shared" si="0"/>
        <v>0</v>
      </c>
    </row>
    <row r="20" spans="2:6" x14ac:dyDescent="0.25">
      <c r="B20" s="12" t="str">
        <f t="shared" si="1"/>
        <v/>
      </c>
      <c r="C20" s="15">
        <f>SUMPRODUCT((Tableau1[Date]=Feuil1!$C$1)*(Tableau1[Chauffeur]=Feuil1!B20)*Tableau1[Bulletin])</f>
        <v>0</v>
      </c>
      <c r="D20" s="16">
        <f>SUMPRODUCT((Tableau1[Date]=Feuil1!$C$1)*(Tableau1[Chauffeur]=Feuil1!B20)*Tableau1[Loomis])</f>
        <v>0</v>
      </c>
      <c r="E20" s="14">
        <f>SUMPRODUCT((Tableau1[Date]=Feuil1!$C$1)*(Tableau1[Chauffeur]=Feuil1!B20)*Tableau1[CS])</f>
        <v>0</v>
      </c>
      <c r="F20" s="4">
        <f t="shared" si="0"/>
        <v>0</v>
      </c>
    </row>
    <row r="21" spans="2:6" x14ac:dyDescent="0.25">
      <c r="B21" s="12" t="str">
        <f t="shared" si="1"/>
        <v/>
      </c>
      <c r="C21" s="15">
        <f>SUMPRODUCT((Tableau1[Date]=Feuil1!$C$1)*(Tableau1[Chauffeur]=Feuil1!B21)*Tableau1[Bulletin])</f>
        <v>0</v>
      </c>
      <c r="D21" s="16">
        <f>SUMPRODUCT((Tableau1[Date]=Feuil1!$C$1)*(Tableau1[Chauffeur]=Feuil1!B21)*Tableau1[Loomis])</f>
        <v>0</v>
      </c>
      <c r="E21" s="14">
        <f>SUMPRODUCT((Tableau1[Date]=Feuil1!$C$1)*(Tableau1[Chauffeur]=Feuil1!B21)*Tableau1[CS])</f>
        <v>0</v>
      </c>
      <c r="F21" s="4">
        <f t="shared" si="0"/>
        <v>0</v>
      </c>
    </row>
    <row r="22" spans="2:6" x14ac:dyDescent="0.25">
      <c r="B22" s="12" t="str">
        <f t="shared" si="1"/>
        <v/>
      </c>
      <c r="C22" s="15">
        <f>SUMPRODUCT((Tableau1[Date]=Feuil1!$C$1)*(Tableau1[Chauffeur]=Feuil1!B22)*Tableau1[Bulletin])</f>
        <v>0</v>
      </c>
      <c r="D22" s="16">
        <f>SUMPRODUCT((Tableau1[Date]=Feuil1!$C$1)*(Tableau1[Chauffeur]=Feuil1!B22)*Tableau1[Loomis])</f>
        <v>0</v>
      </c>
      <c r="E22" s="14">
        <f>SUMPRODUCT((Tableau1[Date]=Feuil1!$C$1)*(Tableau1[Chauffeur]=Feuil1!B22)*Tableau1[CS])</f>
        <v>0</v>
      </c>
      <c r="F22" s="4">
        <f t="shared" si="0"/>
        <v>0</v>
      </c>
    </row>
    <row r="23" spans="2:6" x14ac:dyDescent="0.25">
      <c r="B23" s="12" t="str">
        <f t="shared" si="1"/>
        <v/>
      </c>
      <c r="C23" s="15">
        <f>SUMPRODUCT((Tableau1[Date]=Feuil1!$C$1)*(Tableau1[Chauffeur]=Feuil1!B23)*Tableau1[Bulletin])</f>
        <v>0</v>
      </c>
      <c r="D23" s="16">
        <f>SUMPRODUCT((Tableau1[Date]=Feuil1!$C$1)*(Tableau1[Chauffeur]=Feuil1!B23)*Tableau1[Loomis])</f>
        <v>0</v>
      </c>
      <c r="E23" s="14">
        <f>SUMPRODUCT((Tableau1[Date]=Feuil1!$C$1)*(Tableau1[Chauffeur]=Feuil1!B23)*Tableau1[CS])</f>
        <v>0</v>
      </c>
      <c r="F23" s="4">
        <f t="shared" si="0"/>
        <v>0</v>
      </c>
    </row>
    <row r="24" spans="2:6" x14ac:dyDescent="0.25">
      <c r="B24" s="12" t="str">
        <f t="shared" si="1"/>
        <v/>
      </c>
      <c r="C24" s="15">
        <f>SUMPRODUCT((Tableau1[Date]=Feuil1!$C$1)*(Tableau1[Chauffeur]=Feuil1!B24)*Tableau1[Bulletin])</f>
        <v>0</v>
      </c>
      <c r="D24" s="16">
        <f>SUMPRODUCT((Tableau1[Date]=Feuil1!$C$1)*(Tableau1[Chauffeur]=Feuil1!B24)*Tableau1[Loomis])</f>
        <v>0</v>
      </c>
      <c r="E24" s="14">
        <f>SUMPRODUCT((Tableau1[Date]=Feuil1!$C$1)*(Tableau1[Chauffeur]=Feuil1!B24)*Tableau1[CS])</f>
        <v>0</v>
      </c>
      <c r="F24" s="4">
        <f t="shared" si="0"/>
        <v>0</v>
      </c>
    </row>
    <row r="25" spans="2:6" x14ac:dyDescent="0.25">
      <c r="B25" s="12" t="str">
        <f t="shared" si="1"/>
        <v/>
      </c>
      <c r="C25" s="15">
        <f>SUMPRODUCT((Tableau1[Date]=Feuil1!$C$1)*(Tableau1[Chauffeur]=Feuil1!B25)*Tableau1[Bulletin])</f>
        <v>0</v>
      </c>
      <c r="D25" s="16">
        <f>SUMPRODUCT((Tableau1[Date]=Feuil1!$C$1)*(Tableau1[Chauffeur]=Feuil1!B25)*Tableau1[Loomis])</f>
        <v>0</v>
      </c>
      <c r="E25" s="14">
        <f>SUMPRODUCT((Tableau1[Date]=Feuil1!$C$1)*(Tableau1[Chauffeur]=Feuil1!B25)*Tableau1[CS])</f>
        <v>0</v>
      </c>
      <c r="F25" s="4">
        <f t="shared" si="0"/>
        <v>0</v>
      </c>
    </row>
    <row r="26" spans="2:6" x14ac:dyDescent="0.25">
      <c r="B26" s="17" t="s">
        <v>1</v>
      </c>
      <c r="C26" s="18">
        <f>SUM(C3:C25)</f>
        <v>10</v>
      </c>
      <c r="D26" s="18">
        <f>SUM(D3:D25)</f>
        <v>3</v>
      </c>
      <c r="E26" s="18">
        <f>SUM(E3:E25)</f>
        <v>5</v>
      </c>
    </row>
    <row r="27" spans="2:6" x14ac:dyDescent="0.25">
      <c r="B27" s="20" t="s">
        <v>13</v>
      </c>
      <c r="C27" s="21">
        <f>SUM(F3:F25)</f>
        <v>-2</v>
      </c>
      <c r="D27" s="22"/>
      <c r="E27" s="23"/>
    </row>
  </sheetData>
  <mergeCells count="1">
    <mergeCell ref="D1:E1"/>
  </mergeCells>
  <conditionalFormatting sqref="C27">
    <cfRule type="cellIs" dxfId="5" priority="1" operator="lessThan">
      <formula>0</formula>
    </cfRule>
    <cfRule type="cellIs" dxfId="4" priority="2" operator="equal">
      <formula>0</formula>
    </cfRule>
    <cfRule type="cellIs" dxfId="3" priority="3" operator="lessThan">
      <formula>1.9</formula>
    </cfRule>
    <cfRule type="cellIs" dxfId="2" priority="4" operator="lessThan">
      <formula>"0.00$F$14"</formula>
    </cfRule>
    <cfRule type="cellIs" dxfId="1" priority="5" operator="greaterThan">
      <formula>"0$F$14"</formula>
    </cfRule>
    <cfRule type="cellIs" dxfId="0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O3"/>
  <sheetViews>
    <sheetView zoomScale="145" zoomScaleNormal="145" zoomScalePageLayoutView="150" workbookViewId="0">
      <selection activeCell="F12" sqref="F12"/>
    </sheetView>
  </sheetViews>
  <sheetFormatPr baseColWidth="10" defaultRowHeight="15" x14ac:dyDescent="0.25"/>
  <cols>
    <col min="2" max="2" width="11.85546875" customWidth="1"/>
    <col min="3" max="3" width="13.42578125" customWidth="1"/>
    <col min="4" max="4" width="17.140625" customWidth="1"/>
    <col min="5" max="5" width="14.85546875" style="2" customWidth="1"/>
    <col min="6" max="6" width="16.42578125" customWidth="1"/>
    <col min="7" max="7" width="16.42578125" style="42" customWidth="1"/>
    <col min="8" max="8" width="16.42578125" customWidth="1"/>
    <col min="9" max="9" width="16.42578125" hidden="1" customWidth="1"/>
    <col min="10" max="13" width="10.85546875" style="1"/>
    <col min="15" max="15" width="10.85546875" style="1"/>
    <col min="16" max="16" width="0" hidden="1" customWidth="1"/>
  </cols>
  <sheetData>
    <row r="1" spans="1:405" x14ac:dyDescent="0.25">
      <c r="A1" t="s">
        <v>23</v>
      </c>
      <c r="B1" s="35" t="s">
        <v>32</v>
      </c>
      <c r="C1" s="1" t="s">
        <v>31</v>
      </c>
      <c r="D1" s="1" t="s">
        <v>24</v>
      </c>
      <c r="E1" s="36" t="s">
        <v>21</v>
      </c>
      <c r="F1" s="1" t="s">
        <v>22</v>
      </c>
      <c r="G1" s="1" t="s">
        <v>2</v>
      </c>
      <c r="H1" s="1" t="s">
        <v>25</v>
      </c>
      <c r="I1" s="1" t="s">
        <v>26</v>
      </c>
      <c r="J1" s="1" t="s">
        <v>3</v>
      </c>
      <c r="K1" s="1" t="s">
        <v>4</v>
      </c>
      <c r="L1" s="1" t="s">
        <v>5</v>
      </c>
      <c r="M1" s="1" t="s">
        <v>6</v>
      </c>
      <c r="N1" s="1" t="s">
        <v>7</v>
      </c>
      <c r="O1" s="1" t="s">
        <v>19</v>
      </c>
      <c r="P1" s="1" t="s">
        <v>20</v>
      </c>
      <c r="ON1">
        <v>203</v>
      </c>
      <c r="OO1">
        <v>22</v>
      </c>
    </row>
    <row r="2" spans="1:405" s="19" customFormat="1" x14ac:dyDescent="0.25">
      <c r="A2" s="19" t="s">
        <v>27</v>
      </c>
      <c r="B2" s="40">
        <v>44120</v>
      </c>
      <c r="C2" s="25">
        <v>10</v>
      </c>
      <c r="D2" s="41">
        <f>Tableau1[[#This Row],[Montant_total]]</f>
        <v>0</v>
      </c>
      <c r="E2" s="41"/>
      <c r="F2" s="41"/>
      <c r="G2" s="41"/>
      <c r="H2" s="38"/>
      <c r="I2" s="37"/>
      <c r="J2" s="25"/>
      <c r="K2" s="25"/>
      <c r="L2" s="25"/>
      <c r="M2" s="25"/>
      <c r="N2" s="26"/>
      <c r="O2" s="25"/>
      <c r="P2" s="39">
        <f>COUNTA(Tableau1[[#This Row],[Justif1]:[Justif6]])</f>
        <v>0</v>
      </c>
    </row>
    <row r="3" spans="1:405" x14ac:dyDescent="0.25">
      <c r="A3" s="19" t="s">
        <v>28</v>
      </c>
      <c r="B3" s="40">
        <v>44123</v>
      </c>
      <c r="C3" s="25">
        <v>10</v>
      </c>
      <c r="D3" s="41">
        <f>Tableau1[[#This Row],[Montant_total]]</f>
        <v>10</v>
      </c>
      <c r="E3" s="41">
        <v>3</v>
      </c>
      <c r="F3" s="41">
        <v>5</v>
      </c>
      <c r="G3" s="41">
        <v>0</v>
      </c>
      <c r="H3" s="38" t="s">
        <v>35</v>
      </c>
      <c r="I3" s="37">
        <v>10</v>
      </c>
      <c r="J3" s="25"/>
      <c r="K3" s="25"/>
      <c r="L3" s="25"/>
      <c r="M3" s="25"/>
      <c r="N3" s="26"/>
      <c r="O3" s="25"/>
      <c r="P3" s="39">
        <f>COUNTA(Tableau1[[#This Row],[Justif1]:[Justif6]])</f>
        <v>0</v>
      </c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12"/>
  <sheetViews>
    <sheetView workbookViewId="0">
      <selection activeCell="B360" sqref="B360"/>
    </sheetView>
  </sheetViews>
  <sheetFormatPr baseColWidth="10" defaultRowHeight="15" x14ac:dyDescent="0.25"/>
  <cols>
    <col min="1" max="1" width="22.42578125" style="1" customWidth="1"/>
    <col min="2" max="2" width="14.28515625" style="1" customWidth="1"/>
    <col min="4" max="4" width="24" customWidth="1"/>
  </cols>
  <sheetData>
    <row r="1" spans="1:4" x14ac:dyDescent="0.25">
      <c r="A1" s="1" t="s">
        <v>8</v>
      </c>
      <c r="B1" s="1" t="s">
        <v>9</v>
      </c>
      <c r="D1" t="s">
        <v>18</v>
      </c>
    </row>
    <row r="2" spans="1:4" x14ac:dyDescent="0.25">
      <c r="A2" s="1">
        <v>10</v>
      </c>
      <c r="B2" s="24">
        <v>202512</v>
      </c>
      <c r="D2" s="40">
        <v>44123</v>
      </c>
    </row>
    <row r="3" spans="1:4" x14ac:dyDescent="0.25">
      <c r="A3" s="1">
        <v>20</v>
      </c>
      <c r="B3" s="24">
        <v>202570</v>
      </c>
    </row>
    <row r="4" spans="1:4" x14ac:dyDescent="0.25">
      <c r="A4" s="1">
        <v>30</v>
      </c>
      <c r="B4" s="24">
        <v>202573</v>
      </c>
    </row>
    <row r="5" spans="1:4" x14ac:dyDescent="0.25">
      <c r="A5" s="1">
        <v>40</v>
      </c>
      <c r="B5" s="24">
        <v>202690</v>
      </c>
    </row>
    <row r="6" spans="1:4" x14ac:dyDescent="0.25">
      <c r="A6" s="1">
        <v>50</v>
      </c>
      <c r="B6" s="24">
        <v>202693</v>
      </c>
    </row>
    <row r="7" spans="1:4" x14ac:dyDescent="0.25">
      <c r="A7" s="1">
        <v>60</v>
      </c>
      <c r="B7" s="24">
        <v>202709</v>
      </c>
    </row>
    <row r="8" spans="1:4" x14ac:dyDescent="0.25">
      <c r="A8" s="1">
        <v>70</v>
      </c>
      <c r="B8" s="24">
        <v>202760</v>
      </c>
    </row>
    <row r="9" spans="1:4" x14ac:dyDescent="0.25">
      <c r="A9" s="1">
        <v>80</v>
      </c>
      <c r="B9" s="24">
        <v>202819</v>
      </c>
    </row>
    <row r="10" spans="1:4" x14ac:dyDescent="0.25">
      <c r="A10" s="1">
        <v>90</v>
      </c>
      <c r="B10" s="24">
        <v>202829</v>
      </c>
    </row>
    <row r="11" spans="1:4" x14ac:dyDescent="0.25">
      <c r="A11" s="1">
        <v>100</v>
      </c>
      <c r="B11" s="24">
        <v>202831</v>
      </c>
    </row>
    <row r="12" spans="1:4" x14ac:dyDescent="0.25">
      <c r="A12" s="1">
        <v>110</v>
      </c>
      <c r="B12" s="24">
        <v>202834</v>
      </c>
    </row>
    <row r="13" spans="1:4" x14ac:dyDescent="0.25">
      <c r="A13" s="1">
        <v>120</v>
      </c>
      <c r="B13" s="24">
        <v>202845</v>
      </c>
    </row>
    <row r="14" spans="1:4" x14ac:dyDescent="0.25">
      <c r="A14" s="1">
        <v>130</v>
      </c>
      <c r="B14" s="24">
        <v>202859</v>
      </c>
    </row>
    <row r="15" spans="1:4" x14ac:dyDescent="0.25">
      <c r="A15" s="1">
        <v>140</v>
      </c>
      <c r="B15" s="24">
        <v>202861</v>
      </c>
    </row>
    <row r="16" spans="1:4" x14ac:dyDescent="0.25">
      <c r="A16" s="1">
        <v>150</v>
      </c>
      <c r="B16" s="24">
        <v>202865</v>
      </c>
    </row>
    <row r="17" spans="1:2" x14ac:dyDescent="0.25">
      <c r="A17" s="1">
        <v>160</v>
      </c>
      <c r="B17" s="24">
        <v>202868</v>
      </c>
    </row>
    <row r="18" spans="1:2" x14ac:dyDescent="0.25">
      <c r="A18" s="1">
        <v>170</v>
      </c>
      <c r="B18" s="24">
        <v>202871</v>
      </c>
    </row>
    <row r="19" spans="1:2" x14ac:dyDescent="0.25">
      <c r="A19" s="1">
        <v>180</v>
      </c>
      <c r="B19" s="24">
        <v>202873</v>
      </c>
    </row>
    <row r="20" spans="1:2" x14ac:dyDescent="0.25">
      <c r="A20" s="1">
        <v>190</v>
      </c>
      <c r="B20" s="24">
        <v>202880</v>
      </c>
    </row>
    <row r="21" spans="1:2" x14ac:dyDescent="0.25">
      <c r="A21" s="1">
        <v>200</v>
      </c>
      <c r="B21" s="24">
        <v>202883</v>
      </c>
    </row>
    <row r="22" spans="1:2" x14ac:dyDescent="0.25">
      <c r="A22" s="1">
        <v>210</v>
      </c>
      <c r="B22" s="24">
        <v>202894</v>
      </c>
    </row>
    <row r="23" spans="1:2" x14ac:dyDescent="0.25">
      <c r="A23" s="1">
        <v>220</v>
      </c>
      <c r="B23" s="24">
        <v>202896</v>
      </c>
    </row>
    <row r="24" spans="1:2" x14ac:dyDescent="0.25">
      <c r="A24" s="1" t="s">
        <v>22</v>
      </c>
      <c r="B24" s="24">
        <v>202921</v>
      </c>
    </row>
    <row r="25" spans="1:2" x14ac:dyDescent="0.25">
      <c r="B25" s="24">
        <v>202933</v>
      </c>
    </row>
    <row r="26" spans="1:2" x14ac:dyDescent="0.25">
      <c r="B26" s="24">
        <v>202935</v>
      </c>
    </row>
    <row r="27" spans="1:2" x14ac:dyDescent="0.25">
      <c r="B27" s="24">
        <v>202943</v>
      </c>
    </row>
    <row r="28" spans="1:2" x14ac:dyDescent="0.25">
      <c r="B28" s="24">
        <v>202948</v>
      </c>
    </row>
    <row r="29" spans="1:2" x14ac:dyDescent="0.25">
      <c r="B29" s="34">
        <v>202951</v>
      </c>
    </row>
    <row r="30" spans="1:2" x14ac:dyDescent="0.25">
      <c r="B30" s="34">
        <v>202959</v>
      </c>
    </row>
    <row r="31" spans="1:2" x14ac:dyDescent="0.25">
      <c r="B31" s="34">
        <v>202960</v>
      </c>
    </row>
    <row r="32" spans="1:2" x14ac:dyDescent="0.25">
      <c r="B32" s="34">
        <v>202963</v>
      </c>
    </row>
    <row r="33" spans="2:2" x14ac:dyDescent="0.25">
      <c r="B33" s="34">
        <v>202974</v>
      </c>
    </row>
    <row r="34" spans="2:2" x14ac:dyDescent="0.25">
      <c r="B34" s="34">
        <v>202980</v>
      </c>
    </row>
    <row r="35" spans="2:2" x14ac:dyDescent="0.25">
      <c r="B35" s="34">
        <v>202982</v>
      </c>
    </row>
    <row r="36" spans="2:2" x14ac:dyDescent="0.25">
      <c r="B36" s="34">
        <v>202996</v>
      </c>
    </row>
    <row r="37" spans="2:2" x14ac:dyDescent="0.25">
      <c r="B37" s="34">
        <v>203014</v>
      </c>
    </row>
    <row r="38" spans="2:2" x14ac:dyDescent="0.25">
      <c r="B38" s="34">
        <v>203081</v>
      </c>
    </row>
    <row r="39" spans="2:2" x14ac:dyDescent="0.25">
      <c r="B39" s="34">
        <v>203088</v>
      </c>
    </row>
    <row r="40" spans="2:2" x14ac:dyDescent="0.25">
      <c r="B40" s="34">
        <v>203107</v>
      </c>
    </row>
    <row r="41" spans="2:2" x14ac:dyDescent="0.25">
      <c r="B41" s="34">
        <v>203122</v>
      </c>
    </row>
    <row r="42" spans="2:2" x14ac:dyDescent="0.25">
      <c r="B42" s="34">
        <v>203136</v>
      </c>
    </row>
    <row r="43" spans="2:2" x14ac:dyDescent="0.25">
      <c r="B43" s="34">
        <v>203161</v>
      </c>
    </row>
    <row r="44" spans="2:2" x14ac:dyDescent="0.25">
      <c r="B44" s="34">
        <v>203173</v>
      </c>
    </row>
    <row r="45" spans="2:2" x14ac:dyDescent="0.25">
      <c r="B45" s="34">
        <v>203180</v>
      </c>
    </row>
    <row r="46" spans="2:2" x14ac:dyDescent="0.25">
      <c r="B46" s="34">
        <v>203182</v>
      </c>
    </row>
    <row r="47" spans="2:2" x14ac:dyDescent="0.25">
      <c r="B47" s="34">
        <v>203274</v>
      </c>
    </row>
    <row r="48" spans="2:2" x14ac:dyDescent="0.25">
      <c r="B48" s="34">
        <v>203287</v>
      </c>
    </row>
    <row r="49" spans="2:2" x14ac:dyDescent="0.25">
      <c r="B49" s="34">
        <v>203317</v>
      </c>
    </row>
    <row r="50" spans="2:2" x14ac:dyDescent="0.25">
      <c r="B50" s="34">
        <v>203319</v>
      </c>
    </row>
    <row r="51" spans="2:2" x14ac:dyDescent="0.25">
      <c r="B51" s="34">
        <v>203321</v>
      </c>
    </row>
    <row r="52" spans="2:2" x14ac:dyDescent="0.25">
      <c r="B52" s="34">
        <v>203329</v>
      </c>
    </row>
    <row r="53" spans="2:2" x14ac:dyDescent="0.25">
      <c r="B53" s="34">
        <v>203339</v>
      </c>
    </row>
    <row r="54" spans="2:2" x14ac:dyDescent="0.25">
      <c r="B54" s="34">
        <v>203344</v>
      </c>
    </row>
    <row r="55" spans="2:2" x14ac:dyDescent="0.25">
      <c r="B55" s="34">
        <v>203374</v>
      </c>
    </row>
    <row r="56" spans="2:2" x14ac:dyDescent="0.25">
      <c r="B56" s="34">
        <v>203387</v>
      </c>
    </row>
    <row r="57" spans="2:2" x14ac:dyDescent="0.25">
      <c r="B57" s="34">
        <v>203419</v>
      </c>
    </row>
    <row r="58" spans="2:2" x14ac:dyDescent="0.25">
      <c r="B58" s="34">
        <v>203421</v>
      </c>
    </row>
    <row r="59" spans="2:2" x14ac:dyDescent="0.25">
      <c r="B59" s="34">
        <v>203466</v>
      </c>
    </row>
    <row r="60" spans="2:2" x14ac:dyDescent="0.25">
      <c r="B60" s="34">
        <v>203481</v>
      </c>
    </row>
    <row r="61" spans="2:2" x14ac:dyDescent="0.25">
      <c r="B61" s="34">
        <v>203494</v>
      </c>
    </row>
    <row r="62" spans="2:2" x14ac:dyDescent="0.25">
      <c r="B62" s="34">
        <v>203506</v>
      </c>
    </row>
    <row r="63" spans="2:2" x14ac:dyDescent="0.25">
      <c r="B63" s="34">
        <v>203534</v>
      </c>
    </row>
    <row r="64" spans="2:2" x14ac:dyDescent="0.25">
      <c r="B64" s="34">
        <v>203543</v>
      </c>
    </row>
    <row r="65" spans="2:2" x14ac:dyDescent="0.25">
      <c r="B65" s="34">
        <v>203568</v>
      </c>
    </row>
    <row r="66" spans="2:2" x14ac:dyDescent="0.25">
      <c r="B66" s="34">
        <v>203573</v>
      </c>
    </row>
    <row r="67" spans="2:2" x14ac:dyDescent="0.25">
      <c r="B67" s="34">
        <v>203603</v>
      </c>
    </row>
    <row r="68" spans="2:2" x14ac:dyDescent="0.25">
      <c r="B68" s="34">
        <v>203608</v>
      </c>
    </row>
    <row r="69" spans="2:2" x14ac:dyDescent="0.25">
      <c r="B69" s="34">
        <v>203636</v>
      </c>
    </row>
    <row r="70" spans="2:2" x14ac:dyDescent="0.25">
      <c r="B70" s="34">
        <v>203644</v>
      </c>
    </row>
    <row r="71" spans="2:2" x14ac:dyDescent="0.25">
      <c r="B71" s="34">
        <v>203671</v>
      </c>
    </row>
    <row r="72" spans="2:2" x14ac:dyDescent="0.25">
      <c r="B72" s="34">
        <v>203691</v>
      </c>
    </row>
    <row r="73" spans="2:2" x14ac:dyDescent="0.25">
      <c r="B73" s="34">
        <v>203693</v>
      </c>
    </row>
    <row r="74" spans="2:2" x14ac:dyDescent="0.25">
      <c r="B74" s="34">
        <v>203726</v>
      </c>
    </row>
    <row r="75" spans="2:2" x14ac:dyDescent="0.25">
      <c r="B75" s="34">
        <v>203731</v>
      </c>
    </row>
    <row r="76" spans="2:2" x14ac:dyDescent="0.25">
      <c r="B76" s="34">
        <v>203733</v>
      </c>
    </row>
    <row r="77" spans="2:2" x14ac:dyDescent="0.25">
      <c r="B77" s="34">
        <v>203742</v>
      </c>
    </row>
    <row r="78" spans="2:2" x14ac:dyDescent="0.25">
      <c r="B78" s="34">
        <v>203745</v>
      </c>
    </row>
    <row r="79" spans="2:2" x14ac:dyDescent="0.25">
      <c r="B79" s="34">
        <v>203748</v>
      </c>
    </row>
    <row r="80" spans="2:2" x14ac:dyDescent="0.25">
      <c r="B80" s="34">
        <v>203751</v>
      </c>
    </row>
    <row r="81" spans="2:2" x14ac:dyDescent="0.25">
      <c r="B81" s="34">
        <v>203767</v>
      </c>
    </row>
    <row r="82" spans="2:2" x14ac:dyDescent="0.25">
      <c r="B82" s="34">
        <v>203769</v>
      </c>
    </row>
    <row r="83" spans="2:2" x14ac:dyDescent="0.25">
      <c r="B83" s="34">
        <v>203788</v>
      </c>
    </row>
    <row r="84" spans="2:2" x14ac:dyDescent="0.25">
      <c r="B84" s="34">
        <v>203827</v>
      </c>
    </row>
    <row r="85" spans="2:2" x14ac:dyDescent="0.25">
      <c r="B85" s="34">
        <v>203829</v>
      </c>
    </row>
    <row r="86" spans="2:2" x14ac:dyDescent="0.25">
      <c r="B86" s="34">
        <v>203832</v>
      </c>
    </row>
    <row r="87" spans="2:2" x14ac:dyDescent="0.25">
      <c r="B87" s="34">
        <v>203835</v>
      </c>
    </row>
    <row r="88" spans="2:2" x14ac:dyDescent="0.25">
      <c r="B88" s="34">
        <v>203856</v>
      </c>
    </row>
    <row r="89" spans="2:2" x14ac:dyDescent="0.25">
      <c r="B89" s="34">
        <v>203898</v>
      </c>
    </row>
    <row r="90" spans="2:2" x14ac:dyDescent="0.25">
      <c r="B90" s="34">
        <v>203928</v>
      </c>
    </row>
    <row r="91" spans="2:2" x14ac:dyDescent="0.25">
      <c r="B91" s="34">
        <v>203931</v>
      </c>
    </row>
    <row r="92" spans="2:2" x14ac:dyDescent="0.25">
      <c r="B92" s="34">
        <v>203945</v>
      </c>
    </row>
    <row r="93" spans="2:2" x14ac:dyDescent="0.25">
      <c r="B93" s="34">
        <v>204033</v>
      </c>
    </row>
    <row r="94" spans="2:2" x14ac:dyDescent="0.25">
      <c r="B94" s="34">
        <v>204065</v>
      </c>
    </row>
    <row r="95" spans="2:2" x14ac:dyDescent="0.25">
      <c r="B95" s="34">
        <v>204094</v>
      </c>
    </row>
    <row r="96" spans="2:2" x14ac:dyDescent="0.25">
      <c r="B96" s="34">
        <v>204113</v>
      </c>
    </row>
    <row r="97" spans="2:2" x14ac:dyDescent="0.25">
      <c r="B97" s="34">
        <v>204116</v>
      </c>
    </row>
    <row r="98" spans="2:2" x14ac:dyDescent="0.25">
      <c r="B98" s="34">
        <v>204125</v>
      </c>
    </row>
    <row r="99" spans="2:2" x14ac:dyDescent="0.25">
      <c r="B99" s="34">
        <v>204137</v>
      </c>
    </row>
    <row r="100" spans="2:2" x14ac:dyDescent="0.25">
      <c r="B100" s="34">
        <v>204180</v>
      </c>
    </row>
    <row r="101" spans="2:2" x14ac:dyDescent="0.25">
      <c r="B101" s="34">
        <v>204198</v>
      </c>
    </row>
    <row r="102" spans="2:2" x14ac:dyDescent="0.25">
      <c r="B102" s="34">
        <v>204206</v>
      </c>
    </row>
    <row r="103" spans="2:2" x14ac:dyDescent="0.25">
      <c r="B103" s="34">
        <v>204264</v>
      </c>
    </row>
    <row r="104" spans="2:2" x14ac:dyDescent="0.25">
      <c r="B104" s="34">
        <v>204268</v>
      </c>
    </row>
    <row r="105" spans="2:2" x14ac:dyDescent="0.25">
      <c r="B105" s="34">
        <v>204270</v>
      </c>
    </row>
    <row r="106" spans="2:2" x14ac:dyDescent="0.25">
      <c r="B106" s="34">
        <v>204282</v>
      </c>
    </row>
    <row r="107" spans="2:2" x14ac:dyDescent="0.25">
      <c r="B107" s="34">
        <v>204286</v>
      </c>
    </row>
    <row r="108" spans="2:2" x14ac:dyDescent="0.25">
      <c r="B108" s="34">
        <v>204295</v>
      </c>
    </row>
    <row r="109" spans="2:2" x14ac:dyDescent="0.25">
      <c r="B109" s="34">
        <v>204297</v>
      </c>
    </row>
    <row r="110" spans="2:2" x14ac:dyDescent="0.25">
      <c r="B110" s="34">
        <v>204326</v>
      </c>
    </row>
    <row r="111" spans="2:2" x14ac:dyDescent="0.25">
      <c r="B111" s="34">
        <v>204329</v>
      </c>
    </row>
    <row r="112" spans="2:2" x14ac:dyDescent="0.25">
      <c r="B112" s="34">
        <v>204345</v>
      </c>
    </row>
    <row r="113" spans="2:2" x14ac:dyDescent="0.25">
      <c r="B113" s="34">
        <v>204348</v>
      </c>
    </row>
    <row r="114" spans="2:2" x14ac:dyDescent="0.25">
      <c r="B114" s="34">
        <v>204354</v>
      </c>
    </row>
    <row r="115" spans="2:2" x14ac:dyDescent="0.25">
      <c r="B115" s="34">
        <v>204390</v>
      </c>
    </row>
    <row r="116" spans="2:2" x14ac:dyDescent="0.25">
      <c r="B116" s="34">
        <v>204398</v>
      </c>
    </row>
    <row r="117" spans="2:2" x14ac:dyDescent="0.25">
      <c r="B117" s="34">
        <v>204414</v>
      </c>
    </row>
    <row r="118" spans="2:2" x14ac:dyDescent="0.25">
      <c r="B118" s="34">
        <v>204422</v>
      </c>
    </row>
    <row r="119" spans="2:2" x14ac:dyDescent="0.25">
      <c r="B119" s="34">
        <v>204442</v>
      </c>
    </row>
    <row r="120" spans="2:2" x14ac:dyDescent="0.25">
      <c r="B120" s="34">
        <v>204485</v>
      </c>
    </row>
    <row r="121" spans="2:2" x14ac:dyDescent="0.25">
      <c r="B121" s="34">
        <v>204491</v>
      </c>
    </row>
    <row r="122" spans="2:2" x14ac:dyDescent="0.25">
      <c r="B122" s="34">
        <v>204498</v>
      </c>
    </row>
    <row r="123" spans="2:2" x14ac:dyDescent="0.25">
      <c r="B123" s="34">
        <v>204525</v>
      </c>
    </row>
    <row r="124" spans="2:2" x14ac:dyDescent="0.25">
      <c r="B124" s="34">
        <v>204536</v>
      </c>
    </row>
    <row r="125" spans="2:2" x14ac:dyDescent="0.25">
      <c r="B125" s="34">
        <v>204574</v>
      </c>
    </row>
    <row r="126" spans="2:2" x14ac:dyDescent="0.25">
      <c r="B126" s="34">
        <v>204576</v>
      </c>
    </row>
    <row r="127" spans="2:2" x14ac:dyDescent="0.25">
      <c r="B127" s="34">
        <v>204578</v>
      </c>
    </row>
    <row r="128" spans="2:2" x14ac:dyDescent="0.25">
      <c r="B128" s="34">
        <v>204599</v>
      </c>
    </row>
    <row r="129" spans="2:2" x14ac:dyDescent="0.25">
      <c r="B129" s="34">
        <v>204622</v>
      </c>
    </row>
    <row r="130" spans="2:2" x14ac:dyDescent="0.25">
      <c r="B130" s="34">
        <v>204624</v>
      </c>
    </row>
    <row r="131" spans="2:2" x14ac:dyDescent="0.25">
      <c r="B131" s="34">
        <v>204631</v>
      </c>
    </row>
    <row r="132" spans="2:2" x14ac:dyDescent="0.25">
      <c r="B132" s="34">
        <v>204643</v>
      </c>
    </row>
    <row r="133" spans="2:2" x14ac:dyDescent="0.25">
      <c r="B133" s="34">
        <v>204649</v>
      </c>
    </row>
    <row r="134" spans="2:2" x14ac:dyDescent="0.25">
      <c r="B134" s="34">
        <v>204651</v>
      </c>
    </row>
    <row r="135" spans="2:2" x14ac:dyDescent="0.25">
      <c r="B135" s="34">
        <v>204653</v>
      </c>
    </row>
    <row r="136" spans="2:2" x14ac:dyDescent="0.25">
      <c r="B136" s="34">
        <v>204656</v>
      </c>
    </row>
    <row r="137" spans="2:2" x14ac:dyDescent="0.25">
      <c r="B137" s="34">
        <v>204674</v>
      </c>
    </row>
    <row r="138" spans="2:2" x14ac:dyDescent="0.25">
      <c r="B138" s="34">
        <v>204708</v>
      </c>
    </row>
    <row r="139" spans="2:2" x14ac:dyDescent="0.25">
      <c r="B139" s="34">
        <v>204722</v>
      </c>
    </row>
    <row r="140" spans="2:2" x14ac:dyDescent="0.25">
      <c r="B140" s="34">
        <v>204752</v>
      </c>
    </row>
    <row r="141" spans="2:2" x14ac:dyDescent="0.25">
      <c r="B141" s="34">
        <v>204754</v>
      </c>
    </row>
    <row r="142" spans="2:2" x14ac:dyDescent="0.25">
      <c r="B142" s="34">
        <v>204787</v>
      </c>
    </row>
    <row r="143" spans="2:2" x14ac:dyDescent="0.25">
      <c r="B143" s="34">
        <v>204803</v>
      </c>
    </row>
    <row r="144" spans="2:2" x14ac:dyDescent="0.25">
      <c r="B144" s="34">
        <v>204818</v>
      </c>
    </row>
    <row r="145" spans="2:2" x14ac:dyDescent="0.25">
      <c r="B145" s="34">
        <v>204827</v>
      </c>
    </row>
    <row r="146" spans="2:2" x14ac:dyDescent="0.25">
      <c r="B146" s="34">
        <v>204833</v>
      </c>
    </row>
    <row r="147" spans="2:2" x14ac:dyDescent="0.25">
      <c r="B147" s="34">
        <v>204870</v>
      </c>
    </row>
    <row r="148" spans="2:2" x14ac:dyDescent="0.25">
      <c r="B148" s="34">
        <v>204872</v>
      </c>
    </row>
    <row r="149" spans="2:2" x14ac:dyDescent="0.25">
      <c r="B149" s="34">
        <v>204883</v>
      </c>
    </row>
    <row r="150" spans="2:2" x14ac:dyDescent="0.25">
      <c r="B150" s="34">
        <v>204897</v>
      </c>
    </row>
    <row r="151" spans="2:2" x14ac:dyDescent="0.25">
      <c r="B151" s="34">
        <v>204900</v>
      </c>
    </row>
    <row r="152" spans="2:2" x14ac:dyDescent="0.25">
      <c r="B152" s="34">
        <v>204903</v>
      </c>
    </row>
    <row r="153" spans="2:2" x14ac:dyDescent="0.25">
      <c r="B153" s="34">
        <v>204920</v>
      </c>
    </row>
    <row r="154" spans="2:2" x14ac:dyDescent="0.25">
      <c r="B154" s="34">
        <v>204932</v>
      </c>
    </row>
    <row r="155" spans="2:2" x14ac:dyDescent="0.25">
      <c r="B155" s="34">
        <v>204936</v>
      </c>
    </row>
    <row r="156" spans="2:2" x14ac:dyDescent="0.25">
      <c r="B156" s="34">
        <v>204956</v>
      </c>
    </row>
    <row r="157" spans="2:2" x14ac:dyDescent="0.25">
      <c r="B157" s="34">
        <v>204961</v>
      </c>
    </row>
    <row r="158" spans="2:2" x14ac:dyDescent="0.25">
      <c r="B158" s="34">
        <v>204964</v>
      </c>
    </row>
    <row r="159" spans="2:2" x14ac:dyDescent="0.25">
      <c r="B159" s="34">
        <v>205086</v>
      </c>
    </row>
    <row r="160" spans="2:2" x14ac:dyDescent="0.25">
      <c r="B160" s="34">
        <v>205089</v>
      </c>
    </row>
    <row r="161" spans="2:2" x14ac:dyDescent="0.25">
      <c r="B161" s="34">
        <v>205096</v>
      </c>
    </row>
    <row r="162" spans="2:2" x14ac:dyDescent="0.25">
      <c r="B162" s="34">
        <v>205119</v>
      </c>
    </row>
    <row r="163" spans="2:2" x14ac:dyDescent="0.25">
      <c r="B163" s="34">
        <v>205121</v>
      </c>
    </row>
    <row r="164" spans="2:2" x14ac:dyDescent="0.25">
      <c r="B164" s="34">
        <v>205133</v>
      </c>
    </row>
    <row r="165" spans="2:2" x14ac:dyDescent="0.25">
      <c r="B165" s="34">
        <v>205141</v>
      </c>
    </row>
    <row r="166" spans="2:2" x14ac:dyDescent="0.25">
      <c r="B166" s="34">
        <v>205143</v>
      </c>
    </row>
    <row r="167" spans="2:2" x14ac:dyDescent="0.25">
      <c r="B167" s="34">
        <v>205145</v>
      </c>
    </row>
    <row r="168" spans="2:2" x14ac:dyDescent="0.25">
      <c r="B168" s="34">
        <v>205152</v>
      </c>
    </row>
    <row r="169" spans="2:2" x14ac:dyDescent="0.25">
      <c r="B169" s="34">
        <v>205182</v>
      </c>
    </row>
    <row r="170" spans="2:2" x14ac:dyDescent="0.25">
      <c r="B170" s="34">
        <v>205210</v>
      </c>
    </row>
    <row r="171" spans="2:2" x14ac:dyDescent="0.25">
      <c r="B171" s="34">
        <v>205215</v>
      </c>
    </row>
    <row r="172" spans="2:2" x14ac:dyDescent="0.25">
      <c r="B172" s="34">
        <v>205221</v>
      </c>
    </row>
    <row r="173" spans="2:2" x14ac:dyDescent="0.25">
      <c r="B173" s="34">
        <v>205224</v>
      </c>
    </row>
    <row r="174" spans="2:2" x14ac:dyDescent="0.25">
      <c r="B174" s="34">
        <v>205227</v>
      </c>
    </row>
    <row r="175" spans="2:2" x14ac:dyDescent="0.25">
      <c r="B175" s="34">
        <v>205230</v>
      </c>
    </row>
    <row r="176" spans="2:2" x14ac:dyDescent="0.25">
      <c r="B176" s="34">
        <v>205233</v>
      </c>
    </row>
    <row r="177" spans="2:2" x14ac:dyDescent="0.25">
      <c r="B177" s="34">
        <v>205248</v>
      </c>
    </row>
    <row r="178" spans="2:2" x14ac:dyDescent="0.25">
      <c r="B178" s="34">
        <v>205270</v>
      </c>
    </row>
    <row r="179" spans="2:2" x14ac:dyDescent="0.25">
      <c r="B179" s="34">
        <v>205278</v>
      </c>
    </row>
    <row r="180" spans="2:2" x14ac:dyDescent="0.25">
      <c r="B180" s="34">
        <v>205280</v>
      </c>
    </row>
    <row r="181" spans="2:2" x14ac:dyDescent="0.25">
      <c r="B181" s="34">
        <v>205290</v>
      </c>
    </row>
    <row r="182" spans="2:2" x14ac:dyDescent="0.25">
      <c r="B182" s="34">
        <v>205318</v>
      </c>
    </row>
    <row r="183" spans="2:2" x14ac:dyDescent="0.25">
      <c r="B183" s="34">
        <v>205326</v>
      </c>
    </row>
    <row r="184" spans="2:2" x14ac:dyDescent="0.25">
      <c r="B184" s="34">
        <v>205329</v>
      </c>
    </row>
    <row r="185" spans="2:2" x14ac:dyDescent="0.25">
      <c r="B185" s="34">
        <v>205334</v>
      </c>
    </row>
    <row r="186" spans="2:2" x14ac:dyDescent="0.25">
      <c r="B186" s="34">
        <v>205336</v>
      </c>
    </row>
    <row r="187" spans="2:2" x14ac:dyDescent="0.25">
      <c r="B187" s="34">
        <v>205349</v>
      </c>
    </row>
    <row r="188" spans="2:2" x14ac:dyDescent="0.25">
      <c r="B188" s="34">
        <v>205378</v>
      </c>
    </row>
    <row r="189" spans="2:2" x14ac:dyDescent="0.25">
      <c r="B189" s="34">
        <v>205381</v>
      </c>
    </row>
    <row r="190" spans="2:2" x14ac:dyDescent="0.25">
      <c r="B190" s="34">
        <v>205403</v>
      </c>
    </row>
    <row r="191" spans="2:2" x14ac:dyDescent="0.25">
      <c r="B191" s="34">
        <v>205421</v>
      </c>
    </row>
    <row r="192" spans="2:2" x14ac:dyDescent="0.25">
      <c r="B192" s="34">
        <v>205433</v>
      </c>
    </row>
    <row r="193" spans="2:2" x14ac:dyDescent="0.25">
      <c r="B193" s="34">
        <v>205435</v>
      </c>
    </row>
    <row r="194" spans="2:2" x14ac:dyDescent="0.25">
      <c r="B194" s="34">
        <v>205438</v>
      </c>
    </row>
    <row r="195" spans="2:2" x14ac:dyDescent="0.25">
      <c r="B195" s="34">
        <v>205447</v>
      </c>
    </row>
    <row r="196" spans="2:2" x14ac:dyDescent="0.25">
      <c r="B196" s="34">
        <v>205490</v>
      </c>
    </row>
    <row r="197" spans="2:2" x14ac:dyDescent="0.25">
      <c r="B197" s="34">
        <v>205500</v>
      </c>
    </row>
    <row r="198" spans="2:2" x14ac:dyDescent="0.25">
      <c r="B198" s="34">
        <v>205520</v>
      </c>
    </row>
    <row r="199" spans="2:2" x14ac:dyDescent="0.25">
      <c r="B199" s="34">
        <v>205525</v>
      </c>
    </row>
    <row r="200" spans="2:2" x14ac:dyDescent="0.25">
      <c r="B200" s="34">
        <v>205527</v>
      </c>
    </row>
    <row r="201" spans="2:2" x14ac:dyDescent="0.25">
      <c r="B201" s="34">
        <v>205533</v>
      </c>
    </row>
    <row r="202" spans="2:2" x14ac:dyDescent="0.25">
      <c r="B202" s="34">
        <v>205536</v>
      </c>
    </row>
    <row r="203" spans="2:2" x14ac:dyDescent="0.25">
      <c r="B203" s="34">
        <v>205546</v>
      </c>
    </row>
    <row r="204" spans="2:2" x14ac:dyDescent="0.25">
      <c r="B204" s="34">
        <v>205548</v>
      </c>
    </row>
    <row r="205" spans="2:2" x14ac:dyDescent="0.25">
      <c r="B205" s="34">
        <v>205562</v>
      </c>
    </row>
    <row r="206" spans="2:2" x14ac:dyDescent="0.25">
      <c r="B206" s="34">
        <v>205571</v>
      </c>
    </row>
    <row r="207" spans="2:2" x14ac:dyDescent="0.25">
      <c r="B207" s="34">
        <v>205580</v>
      </c>
    </row>
    <row r="208" spans="2:2" x14ac:dyDescent="0.25">
      <c r="B208" s="34">
        <v>205597</v>
      </c>
    </row>
    <row r="209" spans="2:2" x14ac:dyDescent="0.25">
      <c r="B209" s="34">
        <v>205600</v>
      </c>
    </row>
    <row r="210" spans="2:2" x14ac:dyDescent="0.25">
      <c r="B210" s="34">
        <v>205602</v>
      </c>
    </row>
    <row r="211" spans="2:2" x14ac:dyDescent="0.25">
      <c r="B211" s="34">
        <v>205604</v>
      </c>
    </row>
    <row r="212" spans="2:2" x14ac:dyDescent="0.25">
      <c r="B212" s="34">
        <v>205619</v>
      </c>
    </row>
    <row r="213" spans="2:2" x14ac:dyDescent="0.25">
      <c r="B213" s="34">
        <v>205622</v>
      </c>
    </row>
    <row r="214" spans="2:2" x14ac:dyDescent="0.25">
      <c r="B214" s="34">
        <v>205625</v>
      </c>
    </row>
    <row r="215" spans="2:2" x14ac:dyDescent="0.25">
      <c r="B215" s="34">
        <v>205638</v>
      </c>
    </row>
    <row r="216" spans="2:2" x14ac:dyDescent="0.25">
      <c r="B216" s="34">
        <v>205641</v>
      </c>
    </row>
    <row r="217" spans="2:2" x14ac:dyDescent="0.25">
      <c r="B217" s="34">
        <v>205647</v>
      </c>
    </row>
    <row r="218" spans="2:2" x14ac:dyDescent="0.25">
      <c r="B218" s="34">
        <v>205653</v>
      </c>
    </row>
    <row r="219" spans="2:2" x14ac:dyDescent="0.25">
      <c r="B219" s="34">
        <v>205656</v>
      </c>
    </row>
    <row r="220" spans="2:2" x14ac:dyDescent="0.25">
      <c r="B220" s="34">
        <v>205659</v>
      </c>
    </row>
    <row r="221" spans="2:2" x14ac:dyDescent="0.25">
      <c r="B221" s="34">
        <v>205661</v>
      </c>
    </row>
    <row r="222" spans="2:2" x14ac:dyDescent="0.25">
      <c r="B222" s="34">
        <v>205663</v>
      </c>
    </row>
    <row r="223" spans="2:2" x14ac:dyDescent="0.25">
      <c r="B223" s="34">
        <v>205675</v>
      </c>
    </row>
    <row r="224" spans="2:2" x14ac:dyDescent="0.25">
      <c r="B224" s="34">
        <v>205682</v>
      </c>
    </row>
    <row r="225" spans="2:2" x14ac:dyDescent="0.25">
      <c r="B225" s="34">
        <v>205687</v>
      </c>
    </row>
    <row r="226" spans="2:2" x14ac:dyDescent="0.25">
      <c r="B226" s="34">
        <v>205694</v>
      </c>
    </row>
    <row r="227" spans="2:2" x14ac:dyDescent="0.25">
      <c r="B227" s="34">
        <v>205703</v>
      </c>
    </row>
    <row r="228" spans="2:2" x14ac:dyDescent="0.25">
      <c r="B228" s="34">
        <v>205716</v>
      </c>
    </row>
    <row r="229" spans="2:2" x14ac:dyDescent="0.25">
      <c r="B229" s="34">
        <v>205783</v>
      </c>
    </row>
    <row r="230" spans="2:2" x14ac:dyDescent="0.25">
      <c r="B230" s="34">
        <v>205817</v>
      </c>
    </row>
    <row r="231" spans="2:2" x14ac:dyDescent="0.25">
      <c r="B231" s="34">
        <v>205819</v>
      </c>
    </row>
    <row r="232" spans="2:2" x14ac:dyDescent="0.25">
      <c r="B232" s="34">
        <v>205822</v>
      </c>
    </row>
    <row r="233" spans="2:2" x14ac:dyDescent="0.25">
      <c r="B233" s="34">
        <v>205832</v>
      </c>
    </row>
    <row r="234" spans="2:2" x14ac:dyDescent="0.25">
      <c r="B234" s="34">
        <v>205835</v>
      </c>
    </row>
    <row r="235" spans="2:2" x14ac:dyDescent="0.25">
      <c r="B235" s="34">
        <v>205840</v>
      </c>
    </row>
    <row r="236" spans="2:2" x14ac:dyDescent="0.25">
      <c r="B236" s="34">
        <v>205853</v>
      </c>
    </row>
    <row r="237" spans="2:2" x14ac:dyDescent="0.25">
      <c r="B237" s="34">
        <v>205861</v>
      </c>
    </row>
    <row r="238" spans="2:2" x14ac:dyDescent="0.25">
      <c r="B238" s="34">
        <v>205875</v>
      </c>
    </row>
    <row r="239" spans="2:2" x14ac:dyDescent="0.25">
      <c r="B239" s="34">
        <v>205888</v>
      </c>
    </row>
    <row r="240" spans="2:2" x14ac:dyDescent="0.25">
      <c r="B240" s="34">
        <v>205903</v>
      </c>
    </row>
    <row r="241" spans="2:2" x14ac:dyDescent="0.25">
      <c r="B241" s="34">
        <v>205905</v>
      </c>
    </row>
    <row r="242" spans="2:2" x14ac:dyDescent="0.25">
      <c r="B242" s="34">
        <v>205907</v>
      </c>
    </row>
    <row r="243" spans="2:2" x14ac:dyDescent="0.25">
      <c r="B243" s="34">
        <v>205934</v>
      </c>
    </row>
    <row r="244" spans="2:2" x14ac:dyDescent="0.25">
      <c r="B244" s="34">
        <v>205940</v>
      </c>
    </row>
    <row r="245" spans="2:2" x14ac:dyDescent="0.25">
      <c r="B245" s="34">
        <v>205945</v>
      </c>
    </row>
    <row r="246" spans="2:2" x14ac:dyDescent="0.25">
      <c r="B246" s="34">
        <v>205950</v>
      </c>
    </row>
    <row r="247" spans="2:2" x14ac:dyDescent="0.25">
      <c r="B247" s="34">
        <v>205953</v>
      </c>
    </row>
    <row r="248" spans="2:2" x14ac:dyDescent="0.25">
      <c r="B248" s="34">
        <v>205966</v>
      </c>
    </row>
    <row r="249" spans="2:2" x14ac:dyDescent="0.25">
      <c r="B249" s="34">
        <v>205969</v>
      </c>
    </row>
    <row r="250" spans="2:2" x14ac:dyDescent="0.25">
      <c r="B250" s="34">
        <v>205977</v>
      </c>
    </row>
    <row r="251" spans="2:2" x14ac:dyDescent="0.25">
      <c r="B251" s="34">
        <v>205985</v>
      </c>
    </row>
    <row r="252" spans="2:2" x14ac:dyDescent="0.25">
      <c r="B252" s="34">
        <v>205993</v>
      </c>
    </row>
    <row r="253" spans="2:2" x14ac:dyDescent="0.25">
      <c r="B253" s="34">
        <v>206001</v>
      </c>
    </row>
    <row r="254" spans="2:2" x14ac:dyDescent="0.25">
      <c r="B254" s="34">
        <v>206006</v>
      </c>
    </row>
    <row r="255" spans="2:2" x14ac:dyDescent="0.25">
      <c r="B255" s="34">
        <v>206009</v>
      </c>
    </row>
    <row r="256" spans="2:2" x14ac:dyDescent="0.25">
      <c r="B256" s="34">
        <v>206016</v>
      </c>
    </row>
    <row r="257" spans="2:2" x14ac:dyDescent="0.25">
      <c r="B257" s="34">
        <v>206028</v>
      </c>
    </row>
    <row r="258" spans="2:2" x14ac:dyDescent="0.25">
      <c r="B258" s="34">
        <v>206034</v>
      </c>
    </row>
    <row r="259" spans="2:2" x14ac:dyDescent="0.25">
      <c r="B259" s="34">
        <v>206037</v>
      </c>
    </row>
    <row r="260" spans="2:2" x14ac:dyDescent="0.25">
      <c r="B260" s="34">
        <v>206046</v>
      </c>
    </row>
    <row r="261" spans="2:2" x14ac:dyDescent="0.25">
      <c r="B261" s="34">
        <v>206049</v>
      </c>
    </row>
    <row r="262" spans="2:2" x14ac:dyDescent="0.25">
      <c r="B262" s="34">
        <v>206058</v>
      </c>
    </row>
    <row r="263" spans="2:2" x14ac:dyDescent="0.25">
      <c r="B263" s="34">
        <v>206068</v>
      </c>
    </row>
    <row r="264" spans="2:2" x14ac:dyDescent="0.25">
      <c r="B264" s="34">
        <v>206070</v>
      </c>
    </row>
    <row r="265" spans="2:2" x14ac:dyDescent="0.25">
      <c r="B265" s="34">
        <v>206072</v>
      </c>
    </row>
    <row r="266" spans="2:2" x14ac:dyDescent="0.25">
      <c r="B266" s="34">
        <v>206074</v>
      </c>
    </row>
    <row r="267" spans="2:2" x14ac:dyDescent="0.25">
      <c r="B267" s="34">
        <v>206078</v>
      </c>
    </row>
    <row r="268" spans="2:2" x14ac:dyDescent="0.25">
      <c r="B268" s="34">
        <v>206080</v>
      </c>
    </row>
    <row r="269" spans="2:2" x14ac:dyDescent="0.25">
      <c r="B269" s="34">
        <v>206085</v>
      </c>
    </row>
    <row r="270" spans="2:2" x14ac:dyDescent="0.25">
      <c r="B270" s="34">
        <v>206102</v>
      </c>
    </row>
    <row r="271" spans="2:2" x14ac:dyDescent="0.25">
      <c r="B271" s="34">
        <v>206129</v>
      </c>
    </row>
    <row r="272" spans="2:2" x14ac:dyDescent="0.25">
      <c r="B272" s="34">
        <v>206156</v>
      </c>
    </row>
    <row r="273" spans="2:2" x14ac:dyDescent="0.25">
      <c r="B273" s="34">
        <v>206169</v>
      </c>
    </row>
    <row r="274" spans="2:2" x14ac:dyDescent="0.25">
      <c r="B274" s="34">
        <v>206173</v>
      </c>
    </row>
    <row r="275" spans="2:2" x14ac:dyDescent="0.25">
      <c r="B275" s="34">
        <v>206178</v>
      </c>
    </row>
    <row r="276" spans="2:2" x14ac:dyDescent="0.25">
      <c r="B276" s="34">
        <v>206213</v>
      </c>
    </row>
    <row r="277" spans="2:2" x14ac:dyDescent="0.25">
      <c r="B277" s="34">
        <v>206244</v>
      </c>
    </row>
    <row r="278" spans="2:2" x14ac:dyDescent="0.25">
      <c r="B278" s="34">
        <v>206246</v>
      </c>
    </row>
    <row r="279" spans="2:2" x14ac:dyDescent="0.25">
      <c r="B279" s="34">
        <v>206248</v>
      </c>
    </row>
    <row r="280" spans="2:2" x14ac:dyDescent="0.25">
      <c r="B280" s="34">
        <v>206265</v>
      </c>
    </row>
    <row r="281" spans="2:2" x14ac:dyDescent="0.25">
      <c r="B281" s="34">
        <v>206268</v>
      </c>
    </row>
    <row r="282" spans="2:2" x14ac:dyDescent="0.25">
      <c r="B282" s="34">
        <v>206277</v>
      </c>
    </row>
    <row r="283" spans="2:2" x14ac:dyDescent="0.25">
      <c r="B283" s="34">
        <v>206281</v>
      </c>
    </row>
    <row r="284" spans="2:2" x14ac:dyDescent="0.25">
      <c r="B284" s="34">
        <v>206291</v>
      </c>
    </row>
    <row r="285" spans="2:2" x14ac:dyDescent="0.25">
      <c r="B285" s="34">
        <v>206293</v>
      </c>
    </row>
    <row r="286" spans="2:2" x14ac:dyDescent="0.25">
      <c r="B286" s="34">
        <v>206295</v>
      </c>
    </row>
    <row r="287" spans="2:2" x14ac:dyDescent="0.25">
      <c r="B287" s="34">
        <v>206309</v>
      </c>
    </row>
    <row r="288" spans="2:2" x14ac:dyDescent="0.25">
      <c r="B288" s="34">
        <v>206312</v>
      </c>
    </row>
    <row r="289" spans="2:2" x14ac:dyDescent="0.25">
      <c r="B289" s="34">
        <v>206320</v>
      </c>
    </row>
    <row r="290" spans="2:2" x14ac:dyDescent="0.25">
      <c r="B290" s="34">
        <v>206322</v>
      </c>
    </row>
    <row r="291" spans="2:2" x14ac:dyDescent="0.25">
      <c r="B291" s="34">
        <v>206345</v>
      </c>
    </row>
    <row r="292" spans="2:2" x14ac:dyDescent="0.25">
      <c r="B292" s="34">
        <v>206348</v>
      </c>
    </row>
    <row r="293" spans="2:2" x14ac:dyDescent="0.25">
      <c r="B293" s="33">
        <v>206350</v>
      </c>
    </row>
    <row r="294" spans="2:2" x14ac:dyDescent="0.25">
      <c r="B294" s="33">
        <v>206352</v>
      </c>
    </row>
    <row r="295" spans="2:2" x14ac:dyDescent="0.25">
      <c r="B295" s="33">
        <v>206355</v>
      </c>
    </row>
    <row r="296" spans="2:2" x14ac:dyDescent="0.25">
      <c r="B296" s="33">
        <v>206358</v>
      </c>
    </row>
    <row r="297" spans="2:2" x14ac:dyDescent="0.25">
      <c r="B297" s="33">
        <v>206367</v>
      </c>
    </row>
    <row r="298" spans="2:2" x14ac:dyDescent="0.25">
      <c r="B298" s="33">
        <v>206387</v>
      </c>
    </row>
    <row r="299" spans="2:2" x14ac:dyDescent="0.25">
      <c r="B299" s="33">
        <v>206408</v>
      </c>
    </row>
    <row r="300" spans="2:2" x14ac:dyDescent="0.25">
      <c r="B300" s="33">
        <v>206456</v>
      </c>
    </row>
    <row r="301" spans="2:2" x14ac:dyDescent="0.25">
      <c r="B301" s="33">
        <v>206464</v>
      </c>
    </row>
    <row r="302" spans="2:2" x14ac:dyDescent="0.25">
      <c r="B302" s="33">
        <v>206466</v>
      </c>
    </row>
    <row r="303" spans="2:2" x14ac:dyDescent="0.25">
      <c r="B303" s="33">
        <v>206468</v>
      </c>
    </row>
    <row r="304" spans="2:2" x14ac:dyDescent="0.25">
      <c r="B304" s="33">
        <v>206476</v>
      </c>
    </row>
    <row r="305" spans="2:2" x14ac:dyDescent="0.25">
      <c r="B305" s="33">
        <v>206482</v>
      </c>
    </row>
    <row r="306" spans="2:2" x14ac:dyDescent="0.25">
      <c r="B306" s="33">
        <v>206488</v>
      </c>
    </row>
    <row r="307" spans="2:2" x14ac:dyDescent="0.25">
      <c r="B307" s="33">
        <v>206494</v>
      </c>
    </row>
    <row r="308" spans="2:2" x14ac:dyDescent="0.25">
      <c r="B308" s="33">
        <v>206514</v>
      </c>
    </row>
    <row r="309" spans="2:2" x14ac:dyDescent="0.25">
      <c r="B309" s="33">
        <v>206520</v>
      </c>
    </row>
    <row r="310" spans="2:2" x14ac:dyDescent="0.25">
      <c r="B310" s="33">
        <v>206522</v>
      </c>
    </row>
    <row r="311" spans="2:2" x14ac:dyDescent="0.25">
      <c r="B311" s="33">
        <v>206528</v>
      </c>
    </row>
    <row r="312" spans="2:2" x14ac:dyDescent="0.25">
      <c r="B312" s="33">
        <v>206550</v>
      </c>
    </row>
    <row r="313" spans="2:2" x14ac:dyDescent="0.25">
      <c r="B313" s="33">
        <v>206571</v>
      </c>
    </row>
    <row r="314" spans="2:2" x14ac:dyDescent="0.25">
      <c r="B314" s="33">
        <v>206574</v>
      </c>
    </row>
    <row r="315" spans="2:2" x14ac:dyDescent="0.25">
      <c r="B315" s="33">
        <v>206576</v>
      </c>
    </row>
    <row r="316" spans="2:2" x14ac:dyDescent="0.25">
      <c r="B316" s="33">
        <v>206579</v>
      </c>
    </row>
    <row r="317" spans="2:2" x14ac:dyDescent="0.25">
      <c r="B317" s="33">
        <v>206615</v>
      </c>
    </row>
    <row r="318" spans="2:2" x14ac:dyDescent="0.25">
      <c r="B318" s="33">
        <v>206642</v>
      </c>
    </row>
    <row r="319" spans="2:2" x14ac:dyDescent="0.25">
      <c r="B319" s="33">
        <v>206645</v>
      </c>
    </row>
    <row r="320" spans="2:2" x14ac:dyDescent="0.25">
      <c r="B320" s="33">
        <v>206651</v>
      </c>
    </row>
    <row r="321" spans="2:2" x14ac:dyDescent="0.25">
      <c r="B321" s="33">
        <v>206665</v>
      </c>
    </row>
    <row r="322" spans="2:2" x14ac:dyDescent="0.25">
      <c r="B322" s="33">
        <v>206667</v>
      </c>
    </row>
    <row r="323" spans="2:2" x14ac:dyDescent="0.25">
      <c r="B323" s="33">
        <v>206669</v>
      </c>
    </row>
    <row r="324" spans="2:2" x14ac:dyDescent="0.25">
      <c r="B324" s="33">
        <v>206671</v>
      </c>
    </row>
    <row r="325" spans="2:2" x14ac:dyDescent="0.25">
      <c r="B325" s="33">
        <v>206680</v>
      </c>
    </row>
    <row r="326" spans="2:2" x14ac:dyDescent="0.25">
      <c r="B326" s="33">
        <v>206695</v>
      </c>
    </row>
    <row r="327" spans="2:2" x14ac:dyDescent="0.25">
      <c r="B327" s="33">
        <v>206697</v>
      </c>
    </row>
    <row r="328" spans="2:2" x14ac:dyDescent="0.25">
      <c r="B328" s="33">
        <v>206703</v>
      </c>
    </row>
    <row r="329" spans="2:2" x14ac:dyDescent="0.25">
      <c r="B329" s="33">
        <v>206705</v>
      </c>
    </row>
    <row r="330" spans="2:2" x14ac:dyDescent="0.25">
      <c r="B330" s="33">
        <v>206707</v>
      </c>
    </row>
    <row r="331" spans="2:2" x14ac:dyDescent="0.25">
      <c r="B331" s="33">
        <v>206709</v>
      </c>
    </row>
    <row r="332" spans="2:2" x14ac:dyDescent="0.25">
      <c r="B332" s="33">
        <v>206712</v>
      </c>
    </row>
    <row r="333" spans="2:2" x14ac:dyDescent="0.25">
      <c r="B333" s="33">
        <v>206716</v>
      </c>
    </row>
    <row r="334" spans="2:2" x14ac:dyDescent="0.25">
      <c r="B334" s="33">
        <v>206719</v>
      </c>
    </row>
    <row r="335" spans="2:2" x14ac:dyDescent="0.25">
      <c r="B335" s="33">
        <v>206749</v>
      </c>
    </row>
    <row r="336" spans="2:2" x14ac:dyDescent="0.25">
      <c r="B336" s="33">
        <v>206752</v>
      </c>
    </row>
    <row r="337" spans="2:2" x14ac:dyDescent="0.25">
      <c r="B337" s="33">
        <v>206758</v>
      </c>
    </row>
    <row r="338" spans="2:2" x14ac:dyDescent="0.25">
      <c r="B338" s="32">
        <v>206760</v>
      </c>
    </row>
    <row r="339" spans="2:2" x14ac:dyDescent="0.25">
      <c r="B339" s="32">
        <v>206762</v>
      </c>
    </row>
    <row r="340" spans="2:2" x14ac:dyDescent="0.25">
      <c r="B340" s="32">
        <v>206767</v>
      </c>
    </row>
    <row r="341" spans="2:2" x14ac:dyDescent="0.25">
      <c r="B341" s="32">
        <v>206769</v>
      </c>
    </row>
    <row r="342" spans="2:2" x14ac:dyDescent="0.25">
      <c r="B342" s="32">
        <v>206793</v>
      </c>
    </row>
    <row r="343" spans="2:2" x14ac:dyDescent="0.25">
      <c r="B343" s="32">
        <v>206795</v>
      </c>
    </row>
    <row r="344" spans="2:2" x14ac:dyDescent="0.25">
      <c r="B344" s="32">
        <v>206797</v>
      </c>
    </row>
    <row r="345" spans="2:2" x14ac:dyDescent="0.25">
      <c r="B345" s="32">
        <v>206800</v>
      </c>
    </row>
    <row r="346" spans="2:2" x14ac:dyDescent="0.25">
      <c r="B346" s="32">
        <v>206803</v>
      </c>
    </row>
    <row r="347" spans="2:2" x14ac:dyDescent="0.25">
      <c r="B347" s="32">
        <v>206805</v>
      </c>
    </row>
    <row r="348" spans="2:2" x14ac:dyDescent="0.25">
      <c r="B348" s="32">
        <v>206807</v>
      </c>
    </row>
    <row r="349" spans="2:2" x14ac:dyDescent="0.25">
      <c r="B349" s="32">
        <v>206809</v>
      </c>
    </row>
    <row r="350" spans="2:2" x14ac:dyDescent="0.25">
      <c r="B350" s="32">
        <v>206811</v>
      </c>
    </row>
    <row r="351" spans="2:2" x14ac:dyDescent="0.25">
      <c r="B351" s="32">
        <v>206813</v>
      </c>
    </row>
    <row r="352" spans="2:2" x14ac:dyDescent="0.25">
      <c r="B352" s="32">
        <v>206815</v>
      </c>
    </row>
    <row r="353" spans="2:2" x14ac:dyDescent="0.25">
      <c r="B353" s="32">
        <v>206817</v>
      </c>
    </row>
    <row r="354" spans="2:2" x14ac:dyDescent="0.25">
      <c r="B354" s="32">
        <v>206830</v>
      </c>
    </row>
    <row r="355" spans="2:2" x14ac:dyDescent="0.25">
      <c r="B355" s="32">
        <v>206832</v>
      </c>
    </row>
    <row r="356" spans="2:2" x14ac:dyDescent="0.25">
      <c r="B356" s="32">
        <v>206839</v>
      </c>
    </row>
    <row r="357" spans="2:2" x14ac:dyDescent="0.25">
      <c r="B357" s="32">
        <v>206847</v>
      </c>
    </row>
    <row r="358" spans="2:2" x14ac:dyDescent="0.25">
      <c r="B358" s="32">
        <v>206850</v>
      </c>
    </row>
    <row r="359" spans="2:2" x14ac:dyDescent="0.25">
      <c r="B359" s="32">
        <v>206856</v>
      </c>
    </row>
    <row r="360" spans="2:2" x14ac:dyDescent="0.25">
      <c r="B360" s="32">
        <v>206870</v>
      </c>
    </row>
    <row r="361" spans="2:2" x14ac:dyDescent="0.25">
      <c r="B361" s="32">
        <v>206876</v>
      </c>
    </row>
    <row r="362" spans="2:2" x14ac:dyDescent="0.25">
      <c r="B362" s="32">
        <v>206878</v>
      </c>
    </row>
    <row r="363" spans="2:2" x14ac:dyDescent="0.25">
      <c r="B363" s="32">
        <v>206885</v>
      </c>
    </row>
    <row r="364" spans="2:2" x14ac:dyDescent="0.25">
      <c r="B364" s="32">
        <v>206896</v>
      </c>
    </row>
    <row r="365" spans="2:2" x14ac:dyDescent="0.25">
      <c r="B365" s="32">
        <v>206899</v>
      </c>
    </row>
    <row r="366" spans="2:2" x14ac:dyDescent="0.25">
      <c r="B366" s="32">
        <v>206901</v>
      </c>
    </row>
    <row r="367" spans="2:2" x14ac:dyDescent="0.25">
      <c r="B367" s="32">
        <v>206905</v>
      </c>
    </row>
    <row r="368" spans="2:2" x14ac:dyDescent="0.25">
      <c r="B368" s="32">
        <v>206907</v>
      </c>
    </row>
    <row r="369" spans="2:2" x14ac:dyDescent="0.25">
      <c r="B369" s="32">
        <v>206915</v>
      </c>
    </row>
    <row r="370" spans="2:2" x14ac:dyDescent="0.25">
      <c r="B370" s="32">
        <v>206917</v>
      </c>
    </row>
    <row r="371" spans="2:2" x14ac:dyDescent="0.25">
      <c r="B371" s="32">
        <v>206925</v>
      </c>
    </row>
    <row r="372" spans="2:2" x14ac:dyDescent="0.25">
      <c r="B372" s="32">
        <v>206927</v>
      </c>
    </row>
    <row r="373" spans="2:2" x14ac:dyDescent="0.25">
      <c r="B373" s="32">
        <v>206929</v>
      </c>
    </row>
    <row r="374" spans="2:2" x14ac:dyDescent="0.25">
      <c r="B374" s="32">
        <v>206931</v>
      </c>
    </row>
    <row r="375" spans="2:2" x14ac:dyDescent="0.25">
      <c r="B375" s="32">
        <v>206933</v>
      </c>
    </row>
    <row r="376" spans="2:2" x14ac:dyDescent="0.25">
      <c r="B376" s="32">
        <v>206940</v>
      </c>
    </row>
    <row r="377" spans="2:2" x14ac:dyDescent="0.25">
      <c r="B377" s="32">
        <v>206942</v>
      </c>
    </row>
    <row r="378" spans="2:2" x14ac:dyDescent="0.25">
      <c r="B378" s="32">
        <v>206953</v>
      </c>
    </row>
    <row r="379" spans="2:2" x14ac:dyDescent="0.25">
      <c r="B379" s="32">
        <v>206965</v>
      </c>
    </row>
    <row r="380" spans="2:2" x14ac:dyDescent="0.25">
      <c r="B380" s="32">
        <v>206967</v>
      </c>
    </row>
    <row r="381" spans="2:2" x14ac:dyDescent="0.25">
      <c r="B381" s="32">
        <v>206969</v>
      </c>
    </row>
    <row r="382" spans="2:2" x14ac:dyDescent="0.25">
      <c r="B382" s="32">
        <v>206975</v>
      </c>
    </row>
    <row r="383" spans="2:2" x14ac:dyDescent="0.25">
      <c r="B383" s="32">
        <v>206978</v>
      </c>
    </row>
    <row r="384" spans="2:2" x14ac:dyDescent="0.25">
      <c r="B384" s="32">
        <v>206980</v>
      </c>
    </row>
    <row r="385" spans="2:2" x14ac:dyDescent="0.25">
      <c r="B385" s="32">
        <v>207036</v>
      </c>
    </row>
    <row r="386" spans="2:2" x14ac:dyDescent="0.25">
      <c r="B386" s="32">
        <v>207045</v>
      </c>
    </row>
    <row r="387" spans="2:2" x14ac:dyDescent="0.25">
      <c r="B387" s="32">
        <v>207054</v>
      </c>
    </row>
    <row r="388" spans="2:2" x14ac:dyDescent="0.25">
      <c r="B388" s="32">
        <v>207067</v>
      </c>
    </row>
    <row r="389" spans="2:2" x14ac:dyDescent="0.25">
      <c r="B389" s="32">
        <v>207088</v>
      </c>
    </row>
    <row r="390" spans="2:2" x14ac:dyDescent="0.25">
      <c r="B390" s="32">
        <v>207096</v>
      </c>
    </row>
    <row r="391" spans="2:2" x14ac:dyDescent="0.25">
      <c r="B391" s="32">
        <v>207113</v>
      </c>
    </row>
    <row r="392" spans="2:2" x14ac:dyDescent="0.25">
      <c r="B392" s="32">
        <v>207118</v>
      </c>
    </row>
    <row r="393" spans="2:2" x14ac:dyDescent="0.25">
      <c r="B393" s="32">
        <v>207145</v>
      </c>
    </row>
    <row r="394" spans="2:2" x14ac:dyDescent="0.25">
      <c r="B394" s="32">
        <v>207148</v>
      </c>
    </row>
    <row r="395" spans="2:2" x14ac:dyDescent="0.25">
      <c r="B395" s="32">
        <v>207156</v>
      </c>
    </row>
    <row r="396" spans="2:2" x14ac:dyDescent="0.25">
      <c r="B396" s="32">
        <v>207173</v>
      </c>
    </row>
    <row r="397" spans="2:2" x14ac:dyDescent="0.25">
      <c r="B397" s="32">
        <v>207179</v>
      </c>
    </row>
    <row r="398" spans="2:2" x14ac:dyDescent="0.25">
      <c r="B398" s="32">
        <v>207182</v>
      </c>
    </row>
    <row r="399" spans="2:2" x14ac:dyDescent="0.25">
      <c r="B399" s="32">
        <v>207219</v>
      </c>
    </row>
    <row r="400" spans="2:2" x14ac:dyDescent="0.25">
      <c r="B400" s="32">
        <v>207223</v>
      </c>
    </row>
    <row r="401" spans="2:2" x14ac:dyDescent="0.25">
      <c r="B401" s="32">
        <v>207229</v>
      </c>
    </row>
    <row r="402" spans="2:2" x14ac:dyDescent="0.25">
      <c r="B402" s="32">
        <v>207231</v>
      </c>
    </row>
    <row r="403" spans="2:2" x14ac:dyDescent="0.25">
      <c r="B403" s="32">
        <v>207233</v>
      </c>
    </row>
    <row r="404" spans="2:2" x14ac:dyDescent="0.25">
      <c r="B404" s="32">
        <v>207250</v>
      </c>
    </row>
    <row r="405" spans="2:2" x14ac:dyDescent="0.25">
      <c r="B405" s="32">
        <v>207273</v>
      </c>
    </row>
    <row r="406" spans="2:2" x14ac:dyDescent="0.25">
      <c r="B406" s="32">
        <v>207287</v>
      </c>
    </row>
    <row r="407" spans="2:2" x14ac:dyDescent="0.25">
      <c r="B407" s="32">
        <v>207294</v>
      </c>
    </row>
    <row r="408" spans="2:2" x14ac:dyDescent="0.25">
      <c r="B408" s="31">
        <v>207318</v>
      </c>
    </row>
    <row r="409" spans="2:2" x14ac:dyDescent="0.25">
      <c r="B409" s="31">
        <v>207320</v>
      </c>
    </row>
    <row r="410" spans="2:2" x14ac:dyDescent="0.25">
      <c r="B410" s="31">
        <v>207332</v>
      </c>
    </row>
    <row r="411" spans="2:2" x14ac:dyDescent="0.25">
      <c r="B411" s="31">
        <v>207343</v>
      </c>
    </row>
    <row r="412" spans="2:2" x14ac:dyDescent="0.25">
      <c r="B412" s="31">
        <v>207355</v>
      </c>
    </row>
    <row r="413" spans="2:2" x14ac:dyDescent="0.25">
      <c r="B413" s="31">
        <v>207358</v>
      </c>
    </row>
    <row r="414" spans="2:2" x14ac:dyDescent="0.25">
      <c r="B414" s="31">
        <v>207360</v>
      </c>
    </row>
    <row r="415" spans="2:2" x14ac:dyDescent="0.25">
      <c r="B415" s="31">
        <v>207371</v>
      </c>
    </row>
    <row r="416" spans="2:2" x14ac:dyDescent="0.25">
      <c r="B416" s="31">
        <v>207373</v>
      </c>
    </row>
    <row r="417" spans="2:2" x14ac:dyDescent="0.25">
      <c r="B417" s="31">
        <v>207418</v>
      </c>
    </row>
    <row r="418" spans="2:2" x14ac:dyDescent="0.25">
      <c r="B418" s="31">
        <v>207448</v>
      </c>
    </row>
    <row r="419" spans="2:2" x14ac:dyDescent="0.25">
      <c r="B419" s="31">
        <v>207481</v>
      </c>
    </row>
    <row r="420" spans="2:2" x14ac:dyDescent="0.25">
      <c r="B420" s="31">
        <v>207489</v>
      </c>
    </row>
    <row r="421" spans="2:2" x14ac:dyDescent="0.25">
      <c r="B421" s="31">
        <v>207508</v>
      </c>
    </row>
    <row r="422" spans="2:2" x14ac:dyDescent="0.25">
      <c r="B422" s="31">
        <v>207561</v>
      </c>
    </row>
    <row r="423" spans="2:2" x14ac:dyDescent="0.25">
      <c r="B423" s="31">
        <v>207582</v>
      </c>
    </row>
    <row r="424" spans="2:2" x14ac:dyDescent="0.25">
      <c r="B424" s="31">
        <v>207588</v>
      </c>
    </row>
    <row r="425" spans="2:2" x14ac:dyDescent="0.25">
      <c r="B425" s="31">
        <v>207599</v>
      </c>
    </row>
    <row r="426" spans="2:2" x14ac:dyDescent="0.25">
      <c r="B426" s="31">
        <v>207620</v>
      </c>
    </row>
    <row r="427" spans="2:2" x14ac:dyDescent="0.25">
      <c r="B427" s="31">
        <v>207644</v>
      </c>
    </row>
    <row r="428" spans="2:2" x14ac:dyDescent="0.25">
      <c r="B428" s="31">
        <v>207650</v>
      </c>
    </row>
    <row r="429" spans="2:2" x14ac:dyDescent="0.25">
      <c r="B429" s="31">
        <v>207659</v>
      </c>
    </row>
    <row r="430" spans="2:2" x14ac:dyDescent="0.25">
      <c r="B430" s="31">
        <v>207661</v>
      </c>
    </row>
    <row r="431" spans="2:2" x14ac:dyDescent="0.25">
      <c r="B431" s="31">
        <v>207664</v>
      </c>
    </row>
    <row r="432" spans="2:2" x14ac:dyDescent="0.25">
      <c r="B432" s="31">
        <v>207703</v>
      </c>
    </row>
    <row r="433" spans="2:2" x14ac:dyDescent="0.25">
      <c r="B433" s="31">
        <v>207743</v>
      </c>
    </row>
    <row r="434" spans="2:2" x14ac:dyDescent="0.25">
      <c r="B434" s="31">
        <v>207751</v>
      </c>
    </row>
    <row r="435" spans="2:2" x14ac:dyDescent="0.25">
      <c r="B435" s="31">
        <v>207769</v>
      </c>
    </row>
    <row r="436" spans="2:2" x14ac:dyDescent="0.25">
      <c r="B436" s="31">
        <v>207809</v>
      </c>
    </row>
    <row r="437" spans="2:2" x14ac:dyDescent="0.25">
      <c r="B437" s="31">
        <v>207820</v>
      </c>
    </row>
    <row r="438" spans="2:2" x14ac:dyDescent="0.25">
      <c r="B438" s="31">
        <v>207846</v>
      </c>
    </row>
    <row r="439" spans="2:2" x14ac:dyDescent="0.25">
      <c r="B439" s="31">
        <v>207870</v>
      </c>
    </row>
    <row r="440" spans="2:2" x14ac:dyDescent="0.25">
      <c r="B440" s="31">
        <v>207873</v>
      </c>
    </row>
    <row r="441" spans="2:2" x14ac:dyDescent="0.25">
      <c r="B441" s="31">
        <v>207886</v>
      </c>
    </row>
    <row r="442" spans="2:2" x14ac:dyDescent="0.25">
      <c r="B442" s="31">
        <v>207894</v>
      </c>
    </row>
    <row r="443" spans="2:2" x14ac:dyDescent="0.25">
      <c r="B443" s="31">
        <v>207901</v>
      </c>
    </row>
    <row r="444" spans="2:2" x14ac:dyDescent="0.25">
      <c r="B444" s="31">
        <v>207931</v>
      </c>
    </row>
    <row r="445" spans="2:2" x14ac:dyDescent="0.25">
      <c r="B445" s="31">
        <v>207934</v>
      </c>
    </row>
    <row r="446" spans="2:2" x14ac:dyDescent="0.25">
      <c r="B446" s="31">
        <v>207969</v>
      </c>
    </row>
    <row r="447" spans="2:2" x14ac:dyDescent="0.25">
      <c r="B447" s="31">
        <v>208045</v>
      </c>
    </row>
    <row r="448" spans="2:2" x14ac:dyDescent="0.25">
      <c r="B448" s="31">
        <v>208047</v>
      </c>
    </row>
    <row r="449" spans="2:2" x14ac:dyDescent="0.25">
      <c r="B449" s="31">
        <v>208121</v>
      </c>
    </row>
    <row r="450" spans="2:2" x14ac:dyDescent="0.25">
      <c r="B450" s="31">
        <v>208162</v>
      </c>
    </row>
    <row r="451" spans="2:2" x14ac:dyDescent="0.25">
      <c r="B451" s="31">
        <v>208174</v>
      </c>
    </row>
    <row r="452" spans="2:2" x14ac:dyDescent="0.25">
      <c r="B452" s="31">
        <v>208183</v>
      </c>
    </row>
    <row r="453" spans="2:2" x14ac:dyDescent="0.25">
      <c r="B453" s="31">
        <v>208187</v>
      </c>
    </row>
    <row r="454" spans="2:2" x14ac:dyDescent="0.25">
      <c r="B454" s="31">
        <v>208204</v>
      </c>
    </row>
    <row r="455" spans="2:2" x14ac:dyDescent="0.25">
      <c r="B455" s="31">
        <v>208210</v>
      </c>
    </row>
    <row r="456" spans="2:2" x14ac:dyDescent="0.25">
      <c r="B456" s="31">
        <v>208212</v>
      </c>
    </row>
    <row r="457" spans="2:2" x14ac:dyDescent="0.25">
      <c r="B457" s="31">
        <v>220200</v>
      </c>
    </row>
    <row r="458" spans="2:2" x14ac:dyDescent="0.25">
      <c r="B458" s="31">
        <v>220203</v>
      </c>
    </row>
    <row r="459" spans="2:2" x14ac:dyDescent="0.25">
      <c r="B459" s="31">
        <v>220226</v>
      </c>
    </row>
    <row r="460" spans="2:2" x14ac:dyDescent="0.25">
      <c r="B460" s="31">
        <v>220229</v>
      </c>
    </row>
    <row r="461" spans="2:2" x14ac:dyDescent="0.25">
      <c r="B461" s="31">
        <v>220241</v>
      </c>
    </row>
    <row r="462" spans="2:2" x14ac:dyDescent="0.25">
      <c r="B462" s="31">
        <v>220245</v>
      </c>
    </row>
    <row r="463" spans="2:2" x14ac:dyDescent="0.25">
      <c r="B463" s="31">
        <v>220247</v>
      </c>
    </row>
    <row r="464" spans="2:2" x14ac:dyDescent="0.25">
      <c r="B464" s="31">
        <v>220270</v>
      </c>
    </row>
    <row r="465" spans="2:2" x14ac:dyDescent="0.25">
      <c r="B465" s="31">
        <v>220281</v>
      </c>
    </row>
    <row r="466" spans="2:2" x14ac:dyDescent="0.25">
      <c r="B466" s="31">
        <v>220286</v>
      </c>
    </row>
    <row r="467" spans="2:2" x14ac:dyDescent="0.25">
      <c r="B467" s="31">
        <v>220293</v>
      </c>
    </row>
    <row r="468" spans="2:2" x14ac:dyDescent="0.25">
      <c r="B468" s="31">
        <v>220295</v>
      </c>
    </row>
    <row r="469" spans="2:2" x14ac:dyDescent="0.25">
      <c r="B469" s="31">
        <v>220297</v>
      </c>
    </row>
    <row r="470" spans="2:2" x14ac:dyDescent="0.25">
      <c r="B470" s="31">
        <v>220304</v>
      </c>
    </row>
    <row r="471" spans="2:2" x14ac:dyDescent="0.25">
      <c r="B471" s="31">
        <v>220324</v>
      </c>
    </row>
    <row r="472" spans="2:2" x14ac:dyDescent="0.25">
      <c r="B472" s="31">
        <v>220326</v>
      </c>
    </row>
    <row r="473" spans="2:2" x14ac:dyDescent="0.25">
      <c r="B473" s="31">
        <v>220328</v>
      </c>
    </row>
    <row r="474" spans="2:2" x14ac:dyDescent="0.25">
      <c r="B474" s="31">
        <v>220330</v>
      </c>
    </row>
    <row r="475" spans="2:2" x14ac:dyDescent="0.25">
      <c r="B475" s="31">
        <v>220356</v>
      </c>
    </row>
    <row r="476" spans="2:2" x14ac:dyDescent="0.25">
      <c r="B476" s="31">
        <v>220379</v>
      </c>
    </row>
    <row r="477" spans="2:2" x14ac:dyDescent="0.25">
      <c r="B477" s="31">
        <v>220389</v>
      </c>
    </row>
    <row r="478" spans="2:2" x14ac:dyDescent="0.25">
      <c r="B478" s="31">
        <v>220398</v>
      </c>
    </row>
    <row r="479" spans="2:2" x14ac:dyDescent="0.25">
      <c r="B479" s="31">
        <v>220412</v>
      </c>
    </row>
    <row r="480" spans="2:2" x14ac:dyDescent="0.25">
      <c r="B480" s="31">
        <v>220414</v>
      </c>
    </row>
    <row r="481" spans="2:2" x14ac:dyDescent="0.25">
      <c r="B481" s="31">
        <v>220416</v>
      </c>
    </row>
    <row r="482" spans="2:2" x14ac:dyDescent="0.25">
      <c r="B482" s="31">
        <v>220420</v>
      </c>
    </row>
    <row r="483" spans="2:2" x14ac:dyDescent="0.25">
      <c r="B483" s="31">
        <v>220423</v>
      </c>
    </row>
    <row r="484" spans="2:2" x14ac:dyDescent="0.25">
      <c r="B484" s="31">
        <v>220428</v>
      </c>
    </row>
    <row r="485" spans="2:2" x14ac:dyDescent="0.25">
      <c r="B485" s="31">
        <v>220430</v>
      </c>
    </row>
    <row r="486" spans="2:2" x14ac:dyDescent="0.25">
      <c r="B486" s="31">
        <v>220432</v>
      </c>
    </row>
    <row r="487" spans="2:2" x14ac:dyDescent="0.25">
      <c r="B487" s="31">
        <v>220443</v>
      </c>
    </row>
    <row r="488" spans="2:2" x14ac:dyDescent="0.25">
      <c r="B488" s="31">
        <v>220445</v>
      </c>
    </row>
    <row r="489" spans="2:2" x14ac:dyDescent="0.25">
      <c r="B489" s="31">
        <v>220448</v>
      </c>
    </row>
    <row r="490" spans="2:2" x14ac:dyDescent="0.25">
      <c r="B490" s="31">
        <v>220457</v>
      </c>
    </row>
    <row r="491" spans="2:2" x14ac:dyDescent="0.25">
      <c r="B491" s="31">
        <v>220462</v>
      </c>
    </row>
    <row r="492" spans="2:2" x14ac:dyDescent="0.25">
      <c r="B492" s="31">
        <v>220464</v>
      </c>
    </row>
    <row r="493" spans="2:2" x14ac:dyDescent="0.25">
      <c r="B493" s="31">
        <v>220467</v>
      </c>
    </row>
    <row r="494" spans="2:2" x14ac:dyDescent="0.25">
      <c r="B494" s="31">
        <v>220490</v>
      </c>
    </row>
    <row r="495" spans="2:2" x14ac:dyDescent="0.25">
      <c r="B495" s="31">
        <v>220496</v>
      </c>
    </row>
    <row r="496" spans="2:2" x14ac:dyDescent="0.25">
      <c r="B496" s="31">
        <v>220500</v>
      </c>
    </row>
    <row r="497" spans="2:2" x14ac:dyDescent="0.25">
      <c r="B497" s="31">
        <v>220504</v>
      </c>
    </row>
    <row r="498" spans="2:2" x14ac:dyDescent="0.25">
      <c r="B498" s="31">
        <v>220506</v>
      </c>
    </row>
    <row r="499" spans="2:2" x14ac:dyDescent="0.25">
      <c r="B499" s="31">
        <v>220514</v>
      </c>
    </row>
    <row r="500" spans="2:2" x14ac:dyDescent="0.25">
      <c r="B500" s="31">
        <v>220516</v>
      </c>
    </row>
    <row r="501" spans="2:2" x14ac:dyDescent="0.25">
      <c r="B501" s="31">
        <v>220518</v>
      </c>
    </row>
    <row r="502" spans="2:2" x14ac:dyDescent="0.25">
      <c r="B502" s="31">
        <v>220526</v>
      </c>
    </row>
    <row r="503" spans="2:2" x14ac:dyDescent="0.25">
      <c r="B503" s="31">
        <v>220529</v>
      </c>
    </row>
    <row r="504" spans="2:2" x14ac:dyDescent="0.25">
      <c r="B504" s="31">
        <v>220548</v>
      </c>
    </row>
    <row r="505" spans="2:2" x14ac:dyDescent="0.25">
      <c r="B505" s="31">
        <v>220551</v>
      </c>
    </row>
    <row r="506" spans="2:2" x14ac:dyDescent="0.25">
      <c r="B506" s="31">
        <v>220554</v>
      </c>
    </row>
    <row r="507" spans="2:2" x14ac:dyDescent="0.25">
      <c r="B507" s="31">
        <v>220558</v>
      </c>
    </row>
    <row r="508" spans="2:2" x14ac:dyDescent="0.25">
      <c r="B508" s="31">
        <v>220571</v>
      </c>
    </row>
    <row r="509" spans="2:2" x14ac:dyDescent="0.25">
      <c r="B509" s="31">
        <v>220581</v>
      </c>
    </row>
    <row r="510" spans="2:2" x14ac:dyDescent="0.25">
      <c r="B510" s="31">
        <v>220583</v>
      </c>
    </row>
    <row r="511" spans="2:2" x14ac:dyDescent="0.25">
      <c r="B511" s="31">
        <v>220585</v>
      </c>
    </row>
    <row r="512" spans="2:2" x14ac:dyDescent="0.25">
      <c r="B512" s="31">
        <v>220591</v>
      </c>
    </row>
    <row r="513" spans="2:2" x14ac:dyDescent="0.25">
      <c r="B513" s="31">
        <v>220599</v>
      </c>
    </row>
    <row r="514" spans="2:2" x14ac:dyDescent="0.25">
      <c r="B514" s="31">
        <v>220612</v>
      </c>
    </row>
    <row r="515" spans="2:2" x14ac:dyDescent="0.25">
      <c r="B515" s="31">
        <v>220625</v>
      </c>
    </row>
    <row r="516" spans="2:2" x14ac:dyDescent="0.25">
      <c r="B516" s="31">
        <v>220628</v>
      </c>
    </row>
    <row r="517" spans="2:2" x14ac:dyDescent="0.25">
      <c r="B517" s="31">
        <v>223667</v>
      </c>
    </row>
    <row r="518" spans="2:2" x14ac:dyDescent="0.25">
      <c r="B518" s="31">
        <v>223718</v>
      </c>
    </row>
    <row r="519" spans="2:2" x14ac:dyDescent="0.25">
      <c r="B519" s="31">
        <v>223725</v>
      </c>
    </row>
    <row r="520" spans="2:2" x14ac:dyDescent="0.25">
      <c r="B520" s="31">
        <v>223726</v>
      </c>
    </row>
    <row r="521" spans="2:2" x14ac:dyDescent="0.25">
      <c r="B521" s="31">
        <v>223740</v>
      </c>
    </row>
    <row r="522" spans="2:2" x14ac:dyDescent="0.25">
      <c r="B522" s="31">
        <v>223741</v>
      </c>
    </row>
    <row r="523" spans="2:2" x14ac:dyDescent="0.25">
      <c r="B523" s="31">
        <v>223743</v>
      </c>
    </row>
    <row r="524" spans="2:2" x14ac:dyDescent="0.25">
      <c r="B524" s="31">
        <v>223758</v>
      </c>
    </row>
    <row r="525" spans="2:2" x14ac:dyDescent="0.25">
      <c r="B525" s="31">
        <v>223778</v>
      </c>
    </row>
    <row r="526" spans="2:2" x14ac:dyDescent="0.25">
      <c r="B526" s="31">
        <v>223781</v>
      </c>
    </row>
    <row r="527" spans="2:2" x14ac:dyDescent="0.25">
      <c r="B527" s="31">
        <v>223788</v>
      </c>
    </row>
    <row r="528" spans="2:2" x14ac:dyDescent="0.25">
      <c r="B528" s="31">
        <v>223797</v>
      </c>
    </row>
    <row r="529" spans="2:2" x14ac:dyDescent="0.25">
      <c r="B529" s="31">
        <v>223804</v>
      </c>
    </row>
    <row r="530" spans="2:2" x14ac:dyDescent="0.25">
      <c r="B530" s="31">
        <v>223808</v>
      </c>
    </row>
    <row r="531" spans="2:2" x14ac:dyDescent="0.25">
      <c r="B531" s="31">
        <v>223825</v>
      </c>
    </row>
    <row r="532" spans="2:2" x14ac:dyDescent="0.25">
      <c r="B532" s="31">
        <v>223842</v>
      </c>
    </row>
    <row r="533" spans="2:2" x14ac:dyDescent="0.25">
      <c r="B533" s="31">
        <v>223860</v>
      </c>
    </row>
    <row r="534" spans="2:2" x14ac:dyDescent="0.25">
      <c r="B534" s="31">
        <v>223863</v>
      </c>
    </row>
    <row r="535" spans="2:2" x14ac:dyDescent="0.25">
      <c r="B535" s="31">
        <v>223872</v>
      </c>
    </row>
    <row r="536" spans="2:2" x14ac:dyDescent="0.25">
      <c r="B536" s="31">
        <v>223952</v>
      </c>
    </row>
    <row r="537" spans="2:2" x14ac:dyDescent="0.25">
      <c r="B537" s="31">
        <v>223980</v>
      </c>
    </row>
    <row r="538" spans="2:2" x14ac:dyDescent="0.25">
      <c r="B538" s="31">
        <v>224036</v>
      </c>
    </row>
    <row r="539" spans="2:2" x14ac:dyDescent="0.25">
      <c r="B539" s="30">
        <v>224037</v>
      </c>
    </row>
    <row r="540" spans="2:2" x14ac:dyDescent="0.25">
      <c r="B540" s="30">
        <v>224038</v>
      </c>
    </row>
    <row r="541" spans="2:2" x14ac:dyDescent="0.25">
      <c r="B541" s="30">
        <v>224039</v>
      </c>
    </row>
    <row r="542" spans="2:2" x14ac:dyDescent="0.25">
      <c r="B542" s="30">
        <v>224040</v>
      </c>
    </row>
    <row r="543" spans="2:2" x14ac:dyDescent="0.25">
      <c r="B543" s="30">
        <v>224048</v>
      </c>
    </row>
    <row r="544" spans="2:2" x14ac:dyDescent="0.25">
      <c r="B544" s="30">
        <v>224050</v>
      </c>
    </row>
    <row r="545" spans="2:2" x14ac:dyDescent="0.25">
      <c r="B545" s="30">
        <v>224051</v>
      </c>
    </row>
    <row r="546" spans="2:2" x14ac:dyDescent="0.25">
      <c r="B546" s="30">
        <v>224057</v>
      </c>
    </row>
    <row r="547" spans="2:2" x14ac:dyDescent="0.25">
      <c r="B547" s="30">
        <v>224058</v>
      </c>
    </row>
    <row r="548" spans="2:2" x14ac:dyDescent="0.25">
      <c r="B548" s="30">
        <v>224072</v>
      </c>
    </row>
    <row r="549" spans="2:2" x14ac:dyDescent="0.25">
      <c r="B549" s="30">
        <v>224073</v>
      </c>
    </row>
    <row r="550" spans="2:2" x14ac:dyDescent="0.25">
      <c r="B550" s="30">
        <v>224094</v>
      </c>
    </row>
    <row r="551" spans="2:2" x14ac:dyDescent="0.25">
      <c r="B551" s="30">
        <v>224179</v>
      </c>
    </row>
    <row r="552" spans="2:2" x14ac:dyDescent="0.25">
      <c r="B552" s="30">
        <v>224232</v>
      </c>
    </row>
    <row r="553" spans="2:2" x14ac:dyDescent="0.25">
      <c r="B553" s="30">
        <v>224240</v>
      </c>
    </row>
    <row r="554" spans="2:2" x14ac:dyDescent="0.25">
      <c r="B554" s="30">
        <v>224375</v>
      </c>
    </row>
    <row r="555" spans="2:2" x14ac:dyDescent="0.25">
      <c r="B555" s="30">
        <v>224386</v>
      </c>
    </row>
    <row r="556" spans="2:2" x14ac:dyDescent="0.25">
      <c r="B556" s="30">
        <v>224404</v>
      </c>
    </row>
    <row r="557" spans="2:2" x14ac:dyDescent="0.25">
      <c r="B557" s="30">
        <v>224579</v>
      </c>
    </row>
    <row r="558" spans="2:2" x14ac:dyDescent="0.25">
      <c r="B558" s="30">
        <v>224595</v>
      </c>
    </row>
    <row r="559" spans="2:2" x14ac:dyDescent="0.25">
      <c r="B559" s="30">
        <v>224599</v>
      </c>
    </row>
    <row r="560" spans="2:2" x14ac:dyDescent="0.25">
      <c r="B560" s="30">
        <v>319519</v>
      </c>
    </row>
    <row r="561" spans="2:2" x14ac:dyDescent="0.25">
      <c r="B561" s="30">
        <v>320035</v>
      </c>
    </row>
    <row r="562" spans="2:2" x14ac:dyDescent="0.25">
      <c r="B562" s="30">
        <v>320238</v>
      </c>
    </row>
    <row r="563" spans="2:2" x14ac:dyDescent="0.25">
      <c r="B563" s="30">
        <v>322084</v>
      </c>
    </row>
    <row r="564" spans="2:2" x14ac:dyDescent="0.25">
      <c r="B564" s="30">
        <v>322093</v>
      </c>
    </row>
    <row r="565" spans="2:2" x14ac:dyDescent="0.25">
      <c r="B565" s="30">
        <v>322146</v>
      </c>
    </row>
    <row r="566" spans="2:2" x14ac:dyDescent="0.25">
      <c r="B566" s="30">
        <v>322150</v>
      </c>
    </row>
    <row r="567" spans="2:2" x14ac:dyDescent="0.25">
      <c r="B567" s="30">
        <v>322210</v>
      </c>
    </row>
    <row r="568" spans="2:2" x14ac:dyDescent="0.25">
      <c r="B568" s="30">
        <v>322346</v>
      </c>
    </row>
    <row r="569" spans="2:2" x14ac:dyDescent="0.25">
      <c r="B569" s="30">
        <v>322384</v>
      </c>
    </row>
    <row r="570" spans="2:2" x14ac:dyDescent="0.25">
      <c r="B570" s="30">
        <v>322387</v>
      </c>
    </row>
    <row r="571" spans="2:2" x14ac:dyDescent="0.25">
      <c r="B571" s="30">
        <v>322389</v>
      </c>
    </row>
    <row r="572" spans="2:2" x14ac:dyDescent="0.25">
      <c r="B572" s="30">
        <v>322688</v>
      </c>
    </row>
    <row r="573" spans="2:2" x14ac:dyDescent="0.25">
      <c r="B573" s="30">
        <v>322762</v>
      </c>
    </row>
    <row r="574" spans="2:2" x14ac:dyDescent="0.25">
      <c r="B574" s="30">
        <v>322962</v>
      </c>
    </row>
    <row r="575" spans="2:2" x14ac:dyDescent="0.25">
      <c r="B575" s="30">
        <v>322967</v>
      </c>
    </row>
    <row r="576" spans="2:2" x14ac:dyDescent="0.25">
      <c r="B576" s="30">
        <v>322970</v>
      </c>
    </row>
    <row r="577" spans="2:2" x14ac:dyDescent="0.25">
      <c r="B577" s="30">
        <v>322981</v>
      </c>
    </row>
    <row r="578" spans="2:2" x14ac:dyDescent="0.25">
      <c r="B578" s="30">
        <v>323007</v>
      </c>
    </row>
    <row r="579" spans="2:2" x14ac:dyDescent="0.25">
      <c r="B579" s="30">
        <v>323009</v>
      </c>
    </row>
    <row r="580" spans="2:2" x14ac:dyDescent="0.25">
      <c r="B580" s="30">
        <v>323019</v>
      </c>
    </row>
    <row r="581" spans="2:2" x14ac:dyDescent="0.25">
      <c r="B581" s="30">
        <v>323020</v>
      </c>
    </row>
    <row r="582" spans="2:2" x14ac:dyDescent="0.25">
      <c r="B582" s="30">
        <v>323144</v>
      </c>
    </row>
    <row r="583" spans="2:2" x14ac:dyDescent="0.25">
      <c r="B583" s="30">
        <v>323160</v>
      </c>
    </row>
    <row r="584" spans="2:2" x14ac:dyDescent="0.25">
      <c r="B584" s="30">
        <v>323244</v>
      </c>
    </row>
    <row r="585" spans="2:2" x14ac:dyDescent="0.25">
      <c r="B585" s="30">
        <v>323246</v>
      </c>
    </row>
    <row r="586" spans="2:2" x14ac:dyDescent="0.25">
      <c r="B586" s="30">
        <v>323266</v>
      </c>
    </row>
    <row r="587" spans="2:2" x14ac:dyDescent="0.25">
      <c r="B587" s="30">
        <v>323268</v>
      </c>
    </row>
    <row r="588" spans="2:2" x14ac:dyDescent="0.25">
      <c r="B588" s="30">
        <v>323271</v>
      </c>
    </row>
    <row r="589" spans="2:2" x14ac:dyDescent="0.25">
      <c r="B589" s="30">
        <v>323285</v>
      </c>
    </row>
    <row r="590" spans="2:2" x14ac:dyDescent="0.25">
      <c r="B590" s="30">
        <v>323313</v>
      </c>
    </row>
    <row r="591" spans="2:2" x14ac:dyDescent="0.25">
      <c r="B591" s="30">
        <v>323315</v>
      </c>
    </row>
    <row r="592" spans="2:2" x14ac:dyDescent="0.25">
      <c r="B592" s="30">
        <v>323371</v>
      </c>
    </row>
    <row r="593" spans="2:2" x14ac:dyDescent="0.25">
      <c r="B593" s="30">
        <v>323386</v>
      </c>
    </row>
    <row r="594" spans="2:2" x14ac:dyDescent="0.25">
      <c r="B594" s="30">
        <v>323453</v>
      </c>
    </row>
    <row r="595" spans="2:2" x14ac:dyDescent="0.25">
      <c r="B595" s="30">
        <v>323570</v>
      </c>
    </row>
    <row r="596" spans="2:2" x14ac:dyDescent="0.25">
      <c r="B596" s="30">
        <v>323601</v>
      </c>
    </row>
    <row r="597" spans="2:2" x14ac:dyDescent="0.25">
      <c r="B597" s="30">
        <v>323603</v>
      </c>
    </row>
    <row r="598" spans="2:2" x14ac:dyDescent="0.25">
      <c r="B598" s="30">
        <v>323714</v>
      </c>
    </row>
    <row r="599" spans="2:2" x14ac:dyDescent="0.25">
      <c r="B599" s="30">
        <v>323720</v>
      </c>
    </row>
    <row r="600" spans="2:2" x14ac:dyDescent="0.25">
      <c r="B600" s="30">
        <v>323784</v>
      </c>
    </row>
    <row r="601" spans="2:2" x14ac:dyDescent="0.25">
      <c r="B601" s="30">
        <v>323788</v>
      </c>
    </row>
    <row r="602" spans="2:2" x14ac:dyDescent="0.25">
      <c r="B602" s="30">
        <v>324353</v>
      </c>
    </row>
    <row r="603" spans="2:2" x14ac:dyDescent="0.25">
      <c r="B603" s="30">
        <v>324356</v>
      </c>
    </row>
    <row r="604" spans="2:2" x14ac:dyDescent="0.25">
      <c r="B604" s="30">
        <v>324357</v>
      </c>
    </row>
    <row r="605" spans="2:2" x14ac:dyDescent="0.25">
      <c r="B605" s="30">
        <v>324359</v>
      </c>
    </row>
    <row r="606" spans="2:2" x14ac:dyDescent="0.25">
      <c r="B606" s="30">
        <v>324362</v>
      </c>
    </row>
    <row r="607" spans="2:2" x14ac:dyDescent="0.25">
      <c r="B607" s="30">
        <v>324366</v>
      </c>
    </row>
    <row r="608" spans="2:2" x14ac:dyDescent="0.25">
      <c r="B608" s="30">
        <v>324376</v>
      </c>
    </row>
    <row r="609" spans="2:2" x14ac:dyDescent="0.25">
      <c r="B609" s="30">
        <v>324433</v>
      </c>
    </row>
    <row r="610" spans="2:2" x14ac:dyDescent="0.25">
      <c r="B610" s="30">
        <v>324772</v>
      </c>
    </row>
    <row r="611" spans="2:2" x14ac:dyDescent="0.25">
      <c r="B611" s="30">
        <v>324774</v>
      </c>
    </row>
    <row r="612" spans="2:2" x14ac:dyDescent="0.25">
      <c r="B612" s="30">
        <v>329129</v>
      </c>
    </row>
  </sheetData>
  <sortState ref="D2">
    <sortCondition ref="D2"/>
  </sortState>
  <pageMargins left="0.7" right="0.7" top="0.75" bottom="0.75" header="0.3" footer="0.3"/>
  <pageSetup paperSize="9" orientation="portrait" horizontalDpi="4294967293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B6"/>
  <sheetViews>
    <sheetView zoomScale="150" zoomScaleNormal="150" workbookViewId="0">
      <selection activeCell="A2" sqref="A2"/>
    </sheetView>
  </sheetViews>
  <sheetFormatPr baseColWidth="10" defaultRowHeight="15" x14ac:dyDescent="0.25"/>
  <cols>
    <col min="1" max="1" width="21.42578125" customWidth="1"/>
    <col min="2" max="2" width="7.7109375" customWidth="1"/>
    <col min="3" max="3" width="9.5703125" customWidth="1"/>
    <col min="4" max="7" width="10.5703125" customWidth="1"/>
    <col min="8" max="8" width="12.5703125" bestFit="1" customWidth="1"/>
  </cols>
  <sheetData>
    <row r="2" spans="1:2" x14ac:dyDescent="0.25">
      <c r="A2" s="3" t="s">
        <v>29</v>
      </c>
      <c r="B2" t="s">
        <v>33</v>
      </c>
    </row>
    <row r="3" spans="1:2" x14ac:dyDescent="0.25">
      <c r="A3" s="3" t="s">
        <v>30</v>
      </c>
      <c r="B3" t="s">
        <v>34</v>
      </c>
    </row>
    <row r="5" spans="1:2" x14ac:dyDescent="0.25">
      <c r="A5" s="3" t="s">
        <v>11</v>
      </c>
      <c r="B5" t="s">
        <v>14</v>
      </c>
    </row>
    <row r="6" spans="1:2" x14ac:dyDescent="0.25">
      <c r="A6" s="27" t="s">
        <v>10</v>
      </c>
      <c r="B6" s="5"/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Latty Stéphane [frigemo AG] (extern)</cp:lastModifiedBy>
  <cp:lastPrinted>2020-10-19T09:39:07Z</cp:lastPrinted>
  <dcterms:created xsi:type="dcterms:W3CDTF">2020-07-27T09:51:00Z</dcterms:created>
  <dcterms:modified xsi:type="dcterms:W3CDTF">2020-10-19T10:13:32Z</dcterms:modified>
</cp:coreProperties>
</file>