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04- Monts EN CYCLO\feuille type pour col\"/>
    </mc:Choice>
  </mc:AlternateContent>
  <bookViews>
    <workbookView xWindow="-120" yWindow="-120" windowWidth="19440" windowHeight="15000" tabRatio="834"/>
  </bookViews>
  <sheets>
    <sheet name="Profil altimétrique du col " sheetId="8" r:id="rId1"/>
  </sheets>
  <definedNames>
    <definedName name="ListeNomcirculation">#REF!</definedName>
    <definedName name="Mes_Images">#REF!</definedName>
    <definedName name="Mon_Image_Circulation">INDIRECT(VLOOKUP(#REF!,#REF!,3,0))</definedName>
  </definedNames>
  <calcPr calcId="152511"/>
</workbook>
</file>

<file path=xl/calcChain.xml><?xml version="1.0" encoding="utf-8"?>
<calcChain xmlns="http://schemas.openxmlformats.org/spreadsheetml/2006/main">
  <c r="C14" i="8" l="1"/>
  <c r="C15" i="8"/>
  <c r="C16" i="8"/>
  <c r="C17" i="8"/>
  <c r="C18" i="8"/>
  <c r="C19" i="8"/>
  <c r="C20" i="8"/>
  <c r="C21" i="8"/>
  <c r="C22" i="8"/>
  <c r="C23" i="8"/>
  <c r="C24" i="8"/>
  <c r="C25" i="8"/>
  <c r="C26" i="8"/>
  <c r="C7" i="8" l="1"/>
  <c r="C8" i="8"/>
  <c r="C9" i="8"/>
  <c r="C10" i="8"/>
  <c r="C11" i="8"/>
  <c r="C12" i="8"/>
  <c r="C13" i="8"/>
  <c r="C6" i="8"/>
  <c r="K26" i="8"/>
  <c r="L25" i="8" s="1"/>
  <c r="D6" i="8"/>
  <c r="D7" i="8" s="1"/>
  <c r="D8" i="8" s="1"/>
  <c r="D9" i="8" s="1"/>
  <c r="D10" i="8" s="1"/>
  <c r="D11" i="8" s="1"/>
  <c r="D12" i="8" s="1"/>
  <c r="D13" i="8" s="1"/>
  <c r="D14" i="8" s="1"/>
  <c r="D15" i="8" s="1"/>
  <c r="D16" i="8" s="1"/>
  <c r="D17" i="8" s="1"/>
  <c r="D18" i="8" s="1"/>
  <c r="D19" i="8" s="1"/>
  <c r="D20" i="8" s="1"/>
  <c r="D21" i="8" s="1"/>
  <c r="D22" i="8" s="1"/>
  <c r="D23" i="8" s="1"/>
  <c r="D24" i="8" s="1"/>
  <c r="D25" i="8" s="1"/>
  <c r="D26" i="8" s="1"/>
  <c r="E26" i="8" s="1"/>
  <c r="F25" i="8" s="1"/>
  <c r="H26" i="8" l="1"/>
  <c r="I25" i="8" s="1"/>
  <c r="E5" i="8"/>
  <c r="H5" i="8"/>
  <c r="K5" i="8"/>
  <c r="E6" i="8" l="1"/>
  <c r="F5" i="8" s="1"/>
  <c r="G5" i="8" s="1"/>
  <c r="K6" i="8"/>
  <c r="L5" i="8" s="1"/>
  <c r="M5" i="8" s="1"/>
  <c r="H6" i="8"/>
  <c r="I5" i="8" s="1"/>
  <c r="J5" i="8" s="1"/>
  <c r="K25" i="8"/>
  <c r="M25" i="8" s="1"/>
  <c r="H25" i="8"/>
  <c r="J25" i="8" s="1"/>
  <c r="K14" i="8" l="1"/>
  <c r="K18" i="8"/>
  <c r="K22" i="8"/>
  <c r="K17" i="8"/>
  <c r="K8" i="8"/>
  <c r="K12" i="8"/>
  <c r="K16" i="8"/>
  <c r="K24" i="8"/>
  <c r="L24" i="8"/>
  <c r="K13" i="8"/>
  <c r="K21" i="8"/>
  <c r="K7" i="8"/>
  <c r="L6" i="8" s="1"/>
  <c r="M6" i="8" s="1"/>
  <c r="K15" i="8"/>
  <c r="L14" i="8" s="1"/>
  <c r="K23" i="8"/>
  <c r="L22" i="8" s="1"/>
  <c r="I24" i="8"/>
  <c r="H24" i="8"/>
  <c r="H23" i="8"/>
  <c r="H22" i="8"/>
  <c r="H20" i="8"/>
  <c r="H19" i="8"/>
  <c r="E18" i="8"/>
  <c r="F17" i="8" s="1"/>
  <c r="H17" i="8"/>
  <c r="H15" i="8"/>
  <c r="E14" i="8"/>
  <c r="H13" i="8"/>
  <c r="H7" i="8"/>
  <c r="H8" i="8"/>
  <c r="L23" i="8" l="1"/>
  <c r="M23" i="8" s="1"/>
  <c r="M24" i="8"/>
  <c r="L15" i="8"/>
  <c r="M15" i="8" s="1"/>
  <c r="L7" i="8"/>
  <c r="M7" i="8" s="1"/>
  <c r="L16" i="8"/>
  <c r="M16" i="8" s="1"/>
  <c r="M14" i="8"/>
  <c r="L13" i="8"/>
  <c r="M13" i="8" s="1"/>
  <c r="L21" i="8"/>
  <c r="M21" i="8" s="1"/>
  <c r="M22" i="8"/>
  <c r="L20" i="8"/>
  <c r="E7" i="8"/>
  <c r="F6" i="8" s="1"/>
  <c r="G6" i="8" s="1"/>
  <c r="L12" i="8"/>
  <c r="M12" i="8" s="1"/>
  <c r="L11" i="8"/>
  <c r="L17" i="8"/>
  <c r="M17" i="8" s="1"/>
  <c r="I23" i="8"/>
  <c r="J23" i="8" s="1"/>
  <c r="J24" i="8"/>
  <c r="I22" i="8"/>
  <c r="J22" i="8" s="1"/>
  <c r="I21" i="8"/>
  <c r="I19" i="8"/>
  <c r="J19" i="8" s="1"/>
  <c r="I18" i="8"/>
  <c r="I16" i="8"/>
  <c r="I14" i="8"/>
  <c r="F13" i="8"/>
  <c r="I12" i="8"/>
  <c r="I7" i="8"/>
  <c r="J7" i="8" s="1"/>
  <c r="E8" i="8"/>
  <c r="I6" i="8"/>
  <c r="J6" i="8" s="1"/>
  <c r="H9" i="8" l="1"/>
  <c r="I8" i="8" s="1"/>
  <c r="J8" i="8" s="1"/>
  <c r="K9" i="8"/>
  <c r="F7" i="8"/>
  <c r="G7" i="8" s="1"/>
  <c r="E9" i="8"/>
  <c r="E10" i="8" l="1"/>
  <c r="F9" i="8" s="1"/>
  <c r="K10" i="8"/>
  <c r="L8" i="8"/>
  <c r="M8" i="8" s="1"/>
  <c r="K11" i="8"/>
  <c r="H10" i="8"/>
  <c r="F8" i="8"/>
  <c r="G8" i="8" s="1"/>
  <c r="G9" i="8"/>
  <c r="E11" i="8"/>
  <c r="L10" i="8" l="1"/>
  <c r="M10" i="8" s="1"/>
  <c r="M11" i="8"/>
  <c r="H11" i="8"/>
  <c r="L9" i="8"/>
  <c r="M9" i="8" s="1"/>
  <c r="H12" i="8"/>
  <c r="I9" i="8"/>
  <c r="J9" i="8" s="1"/>
  <c r="F10" i="8"/>
  <c r="G10" i="8" s="1"/>
  <c r="E12" i="8"/>
  <c r="I11" i="8" l="1"/>
  <c r="J12" i="8"/>
  <c r="I10" i="8"/>
  <c r="J10" i="8" s="1"/>
  <c r="J11" i="8"/>
  <c r="F11" i="8"/>
  <c r="G11" i="8" s="1"/>
  <c r="H14" i="8"/>
  <c r="E13" i="8"/>
  <c r="I13" i="8" l="1"/>
  <c r="J13" i="8" s="1"/>
  <c r="J14" i="8"/>
  <c r="G13" i="8"/>
  <c r="F12" i="8"/>
  <c r="G12" i="8" s="1"/>
  <c r="E15" i="8" l="1"/>
  <c r="F14" i="8" s="1"/>
  <c r="G14" i="8" s="1"/>
  <c r="H16" i="8" l="1"/>
  <c r="E16" i="8"/>
  <c r="J16" i="8" l="1"/>
  <c r="I15" i="8"/>
  <c r="J15" i="8" s="1"/>
  <c r="F15" i="8"/>
  <c r="G15" i="8" s="1"/>
  <c r="H18" i="8"/>
  <c r="E17" i="8"/>
  <c r="J18" i="8" l="1"/>
  <c r="I17" i="8"/>
  <c r="J17" i="8" s="1"/>
  <c r="F16" i="8"/>
  <c r="G16" i="8" s="1"/>
  <c r="G17" i="8"/>
  <c r="K19" i="8"/>
  <c r="L18" i="8" l="1"/>
  <c r="M18" i="8" s="1"/>
  <c r="K20" i="8"/>
  <c r="E19" i="8"/>
  <c r="L19" i="8" l="1"/>
  <c r="M19" i="8" s="1"/>
  <c r="M20" i="8"/>
  <c r="F18" i="8"/>
  <c r="G18" i="8" s="1"/>
  <c r="E20" i="8"/>
  <c r="H21" i="8" l="1"/>
  <c r="F19" i="8"/>
  <c r="G19" i="8" s="1"/>
  <c r="E21" i="8"/>
  <c r="J21" i="8" l="1"/>
  <c r="I20" i="8"/>
  <c r="J20" i="8" s="1"/>
  <c r="E22" i="8"/>
  <c r="F20" i="8"/>
  <c r="G20" i="8" s="1"/>
  <c r="F21" i="8" l="1"/>
  <c r="G21" i="8" s="1"/>
  <c r="E23" i="8"/>
  <c r="E25" i="8" l="1"/>
  <c r="F24" i="8" s="1"/>
  <c r="E24" i="8"/>
  <c r="F22" i="8"/>
  <c r="G22" i="8" s="1"/>
  <c r="G24" i="8" l="1"/>
  <c r="F23" i="8"/>
  <c r="G23" i="8" s="1"/>
  <c r="G25" i="8" l="1"/>
</calcChain>
</file>

<file path=xl/sharedStrings.xml><?xml version="1.0" encoding="utf-8"?>
<sst xmlns="http://schemas.openxmlformats.org/spreadsheetml/2006/main" count="16" uniqueCount="12">
  <si>
    <t>Distance</t>
  </si>
  <si>
    <t>0 &lt; D ≤ 4</t>
  </si>
  <si>
    <t>4 &lt; D ≤ 8</t>
  </si>
  <si>
    <t>8 &lt; D ≤ 12</t>
  </si>
  <si>
    <t>Dénivelé = 0 &lt; D ≤ 4</t>
  </si>
  <si>
    <t>Dénivelé = 4 &lt; D ≤ 8</t>
  </si>
  <si>
    <t>Dénivelé = 8 &lt; D ≤ 12</t>
  </si>
  <si>
    <t>Fin</t>
  </si>
  <si>
    <t>Début</t>
  </si>
  <si>
    <t>Dénivelé en m</t>
  </si>
  <si>
    <t>Altitude en m</t>
  </si>
  <si>
    <t>Dénivelé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</si>
</sst>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1" xfId="0" applyBorder="1"/>
    <xf numFmtId="0" fontId="0" fillId="0" borderId="6" xfId="0" applyBorder="1"/>
    <xf numFmtId="9" fontId="0" fillId="0" borderId="0" xfId="1" applyFont="1"/>
    <xf numFmtId="0" fontId="0" fillId="0" borderId="4" xfId="0" applyBorder="1"/>
    <xf numFmtId="0" fontId="0" fillId="0" borderId="5" xfId="0" applyBorder="1"/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"Altitude"</c:f>
          <c:strCache>
            <c:ptCount val="1"/>
            <c:pt idx="0">
              <c:v>Altitude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6949425405470215E-2"/>
          <c:y val="0.17085222222222221"/>
          <c:w val="0.92268138885800033"/>
          <c:h val="0.71731633797557393"/>
        </c:manualLayout>
      </c:layout>
      <c:areaChart>
        <c:grouping val="standard"/>
        <c:varyColors val="0"/>
        <c:ser>
          <c:idx val="2"/>
          <c:order val="0"/>
          <c:tx>
            <c:strRef>
              <c:f>'Profil altimétrique du col '!$G$4</c:f>
              <c:strCache>
                <c:ptCount val="1"/>
                <c:pt idx="0">
                  <c:v>0 &lt; D ≤ 4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cat>
            <c:multiLvlStrRef>
              <c:f>'Profil altimétrique du col '!#REF!</c:f>
            </c:multiLvlStrRef>
          </c:cat>
          <c:val>
            <c:numRef>
              <c:f>'Profil altimétrique du col '!$G$5:$G$25</c:f>
              <c:numCache>
                <c:formatCode>General</c:formatCode>
                <c:ptCount val="21"/>
                <c:pt idx="0">
                  <c:v>120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195</c:v>
                </c:pt>
                <c:pt idx="9">
                  <c:v>197</c:v>
                </c:pt>
                <c:pt idx="10">
                  <c:v>199</c:v>
                </c:pt>
                <c:pt idx="11">
                  <c:v>201</c:v>
                </c:pt>
                <c:pt idx="12">
                  <c:v>203</c:v>
                </c:pt>
                <c:pt idx="13">
                  <c:v>205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1F9-4E59-A168-260F717D6496}"/>
            </c:ext>
          </c:extLst>
        </c:ser>
        <c:ser>
          <c:idx val="5"/>
          <c:order val="2"/>
          <c:tx>
            <c:strRef>
              <c:f>'Profil altimétrique du col '!$J$4</c:f>
              <c:strCache>
                <c:ptCount val="1"/>
                <c:pt idx="0">
                  <c:v>4 &lt; D ≤ 8</c:v>
                </c:pt>
              </c:strCache>
            </c:strRef>
          </c:tx>
          <c:spPr>
            <a:solidFill>
              <a:srgbClr val="92D050"/>
            </a:solidFill>
            <a:ln w="25400">
              <a:noFill/>
            </a:ln>
            <a:effectLst/>
          </c:spPr>
          <c:cat>
            <c:multiLvlStrRef>
              <c:f>'Profil altimétrique du col '!#REF!</c:f>
            </c:multiLvlStrRef>
          </c:cat>
          <c:val>
            <c:numRef>
              <c:f>'Profil altimétrique du col '!$J$5:$J$25</c:f>
              <c:numCache>
                <c:formatCode>General</c:formatCode>
                <c:ptCount val="21"/>
                <c:pt idx="0">
                  <c:v>120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160</c:v>
                </c:pt>
                <c:pt idx="5">
                  <c:v>165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205</c:v>
                </c:pt>
                <c:pt idx="14">
                  <c:v>210</c:v>
                </c:pt>
                <c:pt idx="15">
                  <c:v>215</c:v>
                </c:pt>
                <c:pt idx="16">
                  <c:v>220</c:v>
                </c:pt>
                <c:pt idx="17">
                  <c:v>225</c:v>
                </c:pt>
                <c:pt idx="18">
                  <c:v>230</c:v>
                </c:pt>
                <c:pt idx="19">
                  <c:v>235</c:v>
                </c:pt>
                <c:pt idx="20">
                  <c:v>240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1F9-4E59-A168-260F717D6496}"/>
            </c:ext>
          </c:extLst>
        </c:ser>
        <c:ser>
          <c:idx val="6"/>
          <c:order val="3"/>
          <c:tx>
            <c:strRef>
              <c:f>'Profil altimétrique du col '!$M$4</c:f>
              <c:strCache>
                <c:ptCount val="1"/>
                <c:pt idx="0">
                  <c:v>8 &lt; D ≤ 12</c:v>
                </c:pt>
              </c:strCache>
            </c:strRef>
          </c:tx>
          <c:spPr>
            <a:solidFill>
              <a:srgbClr val="FFFF00"/>
            </a:solidFill>
            <a:ln w="25400">
              <a:noFill/>
            </a:ln>
            <a:effectLst/>
          </c:spPr>
          <c:cat>
            <c:multiLvlStrRef>
              <c:f>'Profil altimétrique du col '!#REF!</c:f>
            </c:multiLvlStrRef>
          </c:cat>
          <c:val>
            <c:numRef>
              <c:f>'Profil altimétrique du col '!$M$5:$M$25</c:f>
              <c:numCache>
                <c:formatCode>General</c:formatCode>
                <c:ptCount val="21"/>
                <c:pt idx="0">
                  <c:v>120</c:v>
                </c:pt>
                <c:pt idx="1">
                  <c:v>130</c:v>
                </c:pt>
                <c:pt idx="2">
                  <c:v>140</c:v>
                </c:pt>
                <c:pt idx="3">
                  <c:v>150</c:v>
                </c:pt>
                <c:pt idx="4">
                  <c:v>160</c:v>
                </c:pt>
                <c:pt idx="5">
                  <c:v>165</c:v>
                </c:pt>
                <c:pt idx="6">
                  <c:v>175</c:v>
                </c:pt>
                <c:pt idx="7">
                  <c:v>185</c:v>
                </c:pt>
                <c:pt idx="8">
                  <c:v>195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01F9-4E59-A168-260F717D64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5026960"/>
        <c:axId val="255027344"/>
      </c:areaChart>
      <c:lineChart>
        <c:grouping val="percent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5026960"/>
        <c:axId val="255027344"/>
        <c:extLst xmlns:c16r2="http://schemas.microsoft.com/office/drawing/2015/06/chart">
          <c:ext xmlns:c15="http://schemas.microsoft.com/office/drawing/2012/chart" uri="{02D57815-91ED-43cb-92C2-25804820EDAC}">
            <c15:filteredLineSeries>
              <c15:ser>
                <c:idx val="3"/>
                <c:order val="1"/>
                <c:tx>
                  <c:v>Altitude</c:v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/>
                    </a:solidFill>
                    <a:ln w="9525">
                      <a:solidFill>
                        <a:schemeClr val="accent4"/>
                      </a:solidFill>
                    </a:ln>
                    <a:effectLst/>
                  </c:spPr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-5400000" spcFirstLastPara="1" vertOverflow="ellipsis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t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6r2="http://schemas.microsoft.com/office/drawing/2015/06/chart">
                    <c:ext uri="{CE6537A1-D6FC-4f65-9D91-7224C49458BB}">
                      <c15:showLeaderLines val="0"/>
                    </c:ext>
                  </c:extLst>
                </c:dLbls>
                <c:cat>
                  <c:strLit>
                    <c:ptCount val="31"/>
                    <c:pt idx="0">
                      <c:v>0</c:v>
                    </c:pt>
                    <c:pt idx="1">
                      <c:v>0.1</c:v>
                    </c:pt>
                    <c:pt idx="2">
                      <c:v>0.2</c:v>
                    </c:pt>
                    <c:pt idx="3">
                      <c:v>0.3</c:v>
                    </c:pt>
                    <c:pt idx="4">
                      <c:v>0.4</c:v>
                    </c:pt>
                    <c:pt idx="5">
                      <c:v>0.5</c:v>
                    </c:pt>
                    <c:pt idx="6">
                      <c:v>0.6</c:v>
                    </c:pt>
                    <c:pt idx="7">
                      <c:v>0.7</c:v>
                    </c:pt>
                    <c:pt idx="8">
                      <c:v>0.8</c:v>
                    </c:pt>
                    <c:pt idx="9">
                      <c:v>0.9</c:v>
                    </c:pt>
                    <c:pt idx="10">
                      <c:v>1</c:v>
                    </c:pt>
                    <c:pt idx="11">
                      <c:v>1.1</c:v>
                    </c:pt>
                    <c:pt idx="12">
                      <c:v>1.2</c:v>
                    </c:pt>
                    <c:pt idx="13">
                      <c:v>1.3</c:v>
                    </c:pt>
                    <c:pt idx="14">
                      <c:v>1.4</c:v>
                    </c:pt>
                    <c:pt idx="15">
                      <c:v>1.5</c:v>
                    </c:pt>
                    <c:pt idx="16">
                      <c:v>1.6</c:v>
                    </c:pt>
                    <c:pt idx="17">
                      <c:v>1.7</c:v>
                    </c:pt>
                    <c:pt idx="18">
                      <c:v>1.8</c:v>
                    </c:pt>
                    <c:pt idx="19">
                      <c:v>1.9</c:v>
                    </c:pt>
                    <c:pt idx="20">
                      <c:v>2</c:v>
                    </c:pt>
                    <c:pt idx="21">
                      <c:v>2.1</c:v>
                    </c:pt>
                    <c:pt idx="22">
                      <c:v>2.2</c:v>
                    </c:pt>
                    <c:pt idx="23">
                      <c:v>2.3</c:v>
                    </c:pt>
                    <c:pt idx="24">
                      <c:v>2.4</c:v>
                    </c:pt>
                    <c:pt idx="25">
                      <c:v>2.5</c:v>
                    </c:pt>
                    <c:pt idx="26">
                      <c:v>2.6</c:v>
                    </c:pt>
                    <c:pt idx="27">
                      <c:v>2.7</c:v>
                    </c:pt>
                    <c:pt idx="28">
                      <c:v>2.8</c:v>
                    </c:pt>
                    <c:pt idx="29">
                      <c:v>2.9</c:v>
                    </c:pt>
                    <c:pt idx="30">
                      <c:v>3</c:v>
                    </c:pt>
                  </c:strLit>
                </c:cat>
                <c:val>
                  <c:numLit>
                    <c:formatCode>General</c:formatCode>
                    <c:ptCount val="31"/>
                    <c:pt idx="0">
                      <c:v>138</c:v>
                    </c:pt>
                    <c:pt idx="1">
                      <c:v>140</c:v>
                    </c:pt>
                    <c:pt idx="2">
                      <c:v>142</c:v>
                    </c:pt>
                    <c:pt idx="3">
                      <c:v>144</c:v>
                    </c:pt>
                    <c:pt idx="4">
                      <c:v>148</c:v>
                    </c:pt>
                    <c:pt idx="5">
                      <c:v>148.04</c:v>
                    </c:pt>
                    <c:pt idx="6">
                      <c:v>152.04</c:v>
                    </c:pt>
                    <c:pt idx="7">
                      <c:v>182.04</c:v>
                    </c:pt>
                    <c:pt idx="8">
                      <c:v>192.04</c:v>
                    </c:pt>
                    <c:pt idx="9">
                      <c:v>200.04</c:v>
                    </c:pt>
                    <c:pt idx="10">
                      <c:v>190.04</c:v>
                    </c:pt>
                    <c:pt idx="11">
                      <c:v>208.04</c:v>
                    </c:pt>
                    <c:pt idx="12">
                      <c:v>233.04</c:v>
                    </c:pt>
                    <c:pt idx="13">
                      <c:v>267.03999999999996</c:v>
                    </c:pt>
                    <c:pt idx="14">
                      <c:v>295.03999999999996</c:v>
                    </c:pt>
                    <c:pt idx="15">
                      <c:v>316.03999999999996</c:v>
                    </c:pt>
                    <c:pt idx="16">
                      <c:v>334.03999999999996</c:v>
                    </c:pt>
                    <c:pt idx="17">
                      <c:v>350.03999999999996</c:v>
                    </c:pt>
                    <c:pt idx="18">
                      <c:v>364.03999999999996</c:v>
                    </c:pt>
                    <c:pt idx="19">
                      <c:v>377.03999999999996</c:v>
                    </c:pt>
                    <c:pt idx="20">
                      <c:v>390.03999999999996</c:v>
                    </c:pt>
                    <c:pt idx="21">
                      <c:v>402.03999999999996</c:v>
                    </c:pt>
                    <c:pt idx="22">
                      <c:v>415.03999999999996</c:v>
                    </c:pt>
                    <c:pt idx="23">
                      <c:v>427.03999999999996</c:v>
                    </c:pt>
                    <c:pt idx="24">
                      <c:v>438.03999999999996</c:v>
                    </c:pt>
                    <c:pt idx="25">
                      <c:v>452.03999999999996</c:v>
                    </c:pt>
                    <c:pt idx="26">
                      <c:v>464.03999999999996</c:v>
                    </c:pt>
                    <c:pt idx="27">
                      <c:v>483.03999999999996</c:v>
                    </c:pt>
                    <c:pt idx="28">
                      <c:v>499.03999999999996</c:v>
                    </c:pt>
                    <c:pt idx="29">
                      <c:v>518.04</c:v>
                    </c:pt>
                    <c:pt idx="30">
                      <c:v>538.04</c:v>
                    </c:pt>
                  </c:numLit>
                </c:val>
                <c:smooth val="0"/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00A-01F9-4E59-A168-260F717D6496}"/>
                  </c:ext>
                </c:extLst>
              </c15:ser>
            </c15:filteredLineSeries>
          </c:ext>
        </c:extLst>
      </c:lineChart>
      <c:catAx>
        <c:axId val="255026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5027344"/>
        <c:crosses val="autoZero"/>
        <c:auto val="1"/>
        <c:lblAlgn val="ctr"/>
        <c:lblOffset val="100"/>
        <c:noMultiLvlLbl val="0"/>
      </c:catAx>
      <c:valAx>
        <c:axId val="255027344"/>
        <c:scaling>
          <c:orientation val="minMax"/>
          <c:max val="460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5026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37</xdr:row>
      <xdr:rowOff>0</xdr:rowOff>
    </xdr:from>
    <xdr:to>
      <xdr:col>10</xdr:col>
      <xdr:colOff>211560</xdr:colOff>
      <xdr:row>76</xdr:row>
      <xdr:rowOff>67680</xdr:rowOff>
    </xdr:to>
    <xdr:graphicFrame macro="">
      <xdr:nvGraphicFramePr>
        <xdr:cNvPr id="14" name="Graphique 13">
          <a:extLst>
            <a:ext uri="{FF2B5EF4-FFF2-40B4-BE49-F238E27FC236}">
              <a16:creationId xmlns="" xmlns:a16="http://schemas.microsoft.com/office/drawing/2014/main" id="{00000000-0008-0000-0400-00000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A3" workbookViewId="0">
      <selection activeCell="B27" sqref="B27"/>
    </sheetView>
  </sheetViews>
  <sheetFormatPr baseColWidth="10" defaultRowHeight="14.4" x14ac:dyDescent="0.3"/>
  <cols>
    <col min="2" max="2" width="15.6640625" customWidth="1"/>
    <col min="3" max="3" width="13.109375" customWidth="1"/>
    <col min="4" max="4" width="18" customWidth="1"/>
  </cols>
  <sheetData>
    <row r="1" spans="1:13" ht="23.4" x14ac:dyDescent="0.3">
      <c r="A1" s="13"/>
      <c r="B1" s="13"/>
      <c r="C1" s="13"/>
      <c r="D1" s="13"/>
    </row>
    <row r="2" spans="1:13" ht="24" thickBot="1" x14ac:dyDescent="0.35">
      <c r="A2" s="14"/>
      <c r="B2" s="14"/>
      <c r="C2" s="14"/>
      <c r="D2" s="14"/>
      <c r="E2" s="14"/>
      <c r="F2" s="14"/>
    </row>
    <row r="3" spans="1:13" ht="15.6" thickTop="1" thickBot="1" x14ac:dyDescent="0.35">
      <c r="E3" s="15" t="s">
        <v>4</v>
      </c>
      <c r="F3" s="15"/>
      <c r="G3" s="15"/>
      <c r="H3" s="11" t="s">
        <v>5</v>
      </c>
      <c r="I3" s="11"/>
      <c r="J3" s="11"/>
      <c r="K3" s="12" t="s">
        <v>6</v>
      </c>
      <c r="L3" s="12"/>
      <c r="M3" s="12"/>
    </row>
    <row r="4" spans="1:13" ht="15.6" thickTop="1" thickBot="1" x14ac:dyDescent="0.35">
      <c r="A4" s="1" t="s">
        <v>0</v>
      </c>
      <c r="B4" s="16" t="s">
        <v>9</v>
      </c>
      <c r="C4" t="s">
        <v>11</v>
      </c>
      <c r="D4" t="s">
        <v>10</v>
      </c>
      <c r="E4" s="8" t="s">
        <v>7</v>
      </c>
      <c r="F4" s="8" t="s">
        <v>8</v>
      </c>
      <c r="G4" s="8" t="s">
        <v>1</v>
      </c>
      <c r="H4" s="9" t="s">
        <v>7</v>
      </c>
      <c r="I4" s="9" t="s">
        <v>8</v>
      </c>
      <c r="J4" s="9" t="s">
        <v>2</v>
      </c>
      <c r="K4" s="10" t="s">
        <v>7</v>
      </c>
      <c r="L4" s="10" t="s">
        <v>8</v>
      </c>
      <c r="M4" s="10" t="s">
        <v>3</v>
      </c>
    </row>
    <row r="5" spans="1:13" ht="15" thickTop="1" x14ac:dyDescent="0.3">
      <c r="A5">
        <v>0</v>
      </c>
      <c r="B5" s="16">
        <v>0</v>
      </c>
      <c r="C5" s="5">
        <v>0</v>
      </c>
      <c r="D5">
        <v>120</v>
      </c>
      <c r="E5" s="6">
        <f>D5</f>
        <v>120</v>
      </c>
      <c r="F5" s="7">
        <f t="shared" ref="F5:F25" si="0">IF(E6&gt;0,D5,0)</f>
        <v>0</v>
      </c>
      <c r="G5" s="4">
        <f>IF(E5+F5=0,#N/A,IF(E5+F5&gt;E5,F5,E5))</f>
        <v>120</v>
      </c>
      <c r="H5" s="6">
        <f>D5</f>
        <v>120</v>
      </c>
      <c r="I5" s="7">
        <f t="shared" ref="I5:I25" si="1">IF(H6&gt;0,D5,0)</f>
        <v>0</v>
      </c>
      <c r="J5" s="4">
        <f>IF(H5+I5=0,#N/A,IF(H5+I5&gt;H5,I5,H5))</f>
        <v>120</v>
      </c>
      <c r="K5" s="6">
        <f>D5</f>
        <v>120</v>
      </c>
      <c r="L5" s="7">
        <f t="shared" ref="L5:L25" si="2">IF(K6&gt;0,D5,0)</f>
        <v>120</v>
      </c>
      <c r="M5" s="4">
        <f>IF(K5+L5=0,#N/A,IF(K5+L5&gt;K5,L5,K5))</f>
        <v>120</v>
      </c>
    </row>
    <row r="6" spans="1:13" x14ac:dyDescent="0.3">
      <c r="A6">
        <v>0.1</v>
      </c>
      <c r="B6" s="16">
        <v>10</v>
      </c>
      <c r="C6" s="5">
        <f>B6/100</f>
        <v>0.1</v>
      </c>
      <c r="D6">
        <f>D5+B6</f>
        <v>130</v>
      </c>
      <c r="E6" s="2">
        <f t="shared" ref="E6:E26" si="3">IF(AND(0&lt;B6,B6&lt;4.01),D6,0)</f>
        <v>0</v>
      </c>
      <c r="F6" s="3">
        <f t="shared" si="0"/>
        <v>0</v>
      </c>
      <c r="G6" s="4" t="e">
        <f>IF(E6+F6=0,#N/A,IF(E6+F6&gt;E6,F6,E6))</f>
        <v>#N/A</v>
      </c>
      <c r="H6" s="2">
        <f t="shared" ref="H6:H26" si="4">IF(AND(4&lt;B6,B6&lt;8.01),D6,0)</f>
        <v>0</v>
      </c>
      <c r="I6" s="3">
        <f t="shared" si="1"/>
        <v>0</v>
      </c>
      <c r="J6" s="4" t="e">
        <f>IF(H6+I6=0,#N/A,IF(H6+I6&gt;H6,I6,H6))</f>
        <v>#N/A</v>
      </c>
      <c r="K6" s="2">
        <f t="shared" ref="K6:K26" si="5">IF(AND(8&lt;B6,B6&lt;12.01),D6,0)</f>
        <v>130</v>
      </c>
      <c r="L6" s="3">
        <f t="shared" si="2"/>
        <v>130</v>
      </c>
      <c r="M6" s="4">
        <f>IF(K6+L6=0,#N/A,IF(K6+L6&gt;K6,L6,K6))</f>
        <v>130</v>
      </c>
    </row>
    <row r="7" spans="1:13" x14ac:dyDescent="0.3">
      <c r="A7">
        <v>0.2</v>
      </c>
      <c r="B7" s="16">
        <v>10</v>
      </c>
      <c r="C7" s="5">
        <f t="shared" ref="C7:C26" si="6">B7/100</f>
        <v>0.1</v>
      </c>
      <c r="D7">
        <f t="shared" ref="D7:D26" si="7">D6+B7</f>
        <v>140</v>
      </c>
      <c r="E7" s="2">
        <f t="shared" si="3"/>
        <v>0</v>
      </c>
      <c r="F7" s="3">
        <f t="shared" si="0"/>
        <v>0</v>
      </c>
      <c r="G7" s="4" t="e">
        <f t="shared" ref="G7:G25" si="8">IF(E7+F7=0,#N/A,IF(E7+F7&gt;E7,F7,E7))</f>
        <v>#N/A</v>
      </c>
      <c r="H7" s="2">
        <f t="shared" si="4"/>
        <v>0</v>
      </c>
      <c r="I7" s="3">
        <f t="shared" si="1"/>
        <v>0</v>
      </c>
      <c r="J7" s="4" t="e">
        <f t="shared" ref="J7:J24" si="9">IF(H7+I7=0,#N/A,IF(H7+I7&gt;H7,I7,H7))</f>
        <v>#N/A</v>
      </c>
      <c r="K7" s="2">
        <f t="shared" si="5"/>
        <v>140</v>
      </c>
      <c r="L7" s="3">
        <f t="shared" si="2"/>
        <v>140</v>
      </c>
      <c r="M7" s="4">
        <f t="shared" ref="M7:M24" si="10">IF(K7+L7=0,#N/A,IF(K7+L7&gt;K7,L7,K7))</f>
        <v>140</v>
      </c>
    </row>
    <row r="8" spans="1:13" x14ac:dyDescent="0.3">
      <c r="A8">
        <v>0.3</v>
      </c>
      <c r="B8" s="16">
        <v>10</v>
      </c>
      <c r="C8" s="5">
        <f t="shared" si="6"/>
        <v>0.1</v>
      </c>
      <c r="D8">
        <f t="shared" si="7"/>
        <v>150</v>
      </c>
      <c r="E8" s="2">
        <f t="shared" si="3"/>
        <v>0</v>
      </c>
      <c r="F8" s="3">
        <f t="shared" si="0"/>
        <v>0</v>
      </c>
      <c r="G8" s="4" t="e">
        <f>IF(E8+F8=0,#N/A,IF(E8+F8&gt;E8,F8,E8))</f>
        <v>#N/A</v>
      </c>
      <c r="H8" s="2">
        <f t="shared" si="4"/>
        <v>0</v>
      </c>
      <c r="I8" s="3">
        <f t="shared" si="1"/>
        <v>0</v>
      </c>
      <c r="J8" s="4" t="e">
        <f t="shared" si="9"/>
        <v>#N/A</v>
      </c>
      <c r="K8" s="2">
        <f t="shared" si="5"/>
        <v>150</v>
      </c>
      <c r="L8" s="3">
        <f t="shared" si="2"/>
        <v>150</v>
      </c>
      <c r="M8" s="4">
        <f t="shared" si="10"/>
        <v>150</v>
      </c>
    </row>
    <row r="9" spans="1:13" x14ac:dyDescent="0.3">
      <c r="A9">
        <v>0.4</v>
      </c>
      <c r="B9" s="16">
        <v>10</v>
      </c>
      <c r="C9" s="5">
        <f t="shared" si="6"/>
        <v>0.1</v>
      </c>
      <c r="D9">
        <f t="shared" si="7"/>
        <v>160</v>
      </c>
      <c r="E9" s="2">
        <f t="shared" si="3"/>
        <v>0</v>
      </c>
      <c r="F9" s="3">
        <f t="shared" si="0"/>
        <v>0</v>
      </c>
      <c r="G9" s="4" t="e">
        <f t="shared" si="8"/>
        <v>#N/A</v>
      </c>
      <c r="H9" s="2">
        <f t="shared" si="4"/>
        <v>0</v>
      </c>
      <c r="I9" s="3">
        <f t="shared" si="1"/>
        <v>160</v>
      </c>
      <c r="J9" s="4">
        <f t="shared" si="9"/>
        <v>160</v>
      </c>
      <c r="K9" s="2">
        <f t="shared" si="5"/>
        <v>160</v>
      </c>
      <c r="L9" s="3">
        <f t="shared" si="2"/>
        <v>0</v>
      </c>
      <c r="M9" s="4">
        <f t="shared" si="10"/>
        <v>160</v>
      </c>
    </row>
    <row r="10" spans="1:13" x14ac:dyDescent="0.3">
      <c r="A10">
        <v>0.5</v>
      </c>
      <c r="B10" s="16">
        <v>5</v>
      </c>
      <c r="C10" s="5">
        <f t="shared" si="6"/>
        <v>0.05</v>
      </c>
      <c r="D10">
        <f t="shared" si="7"/>
        <v>165</v>
      </c>
      <c r="E10" s="2">
        <f t="shared" si="3"/>
        <v>0</v>
      </c>
      <c r="F10" s="3">
        <f t="shared" si="0"/>
        <v>0</v>
      </c>
      <c r="G10" s="4" t="e">
        <f t="shared" si="8"/>
        <v>#N/A</v>
      </c>
      <c r="H10" s="2">
        <f t="shared" si="4"/>
        <v>165</v>
      </c>
      <c r="I10" s="3">
        <f t="shared" si="1"/>
        <v>0</v>
      </c>
      <c r="J10" s="4">
        <f t="shared" si="9"/>
        <v>165</v>
      </c>
      <c r="K10" s="2">
        <f t="shared" si="5"/>
        <v>0</v>
      </c>
      <c r="L10" s="3">
        <f t="shared" si="2"/>
        <v>165</v>
      </c>
      <c r="M10" s="4">
        <f t="shared" si="10"/>
        <v>165</v>
      </c>
    </row>
    <row r="11" spans="1:13" x14ac:dyDescent="0.3">
      <c r="A11">
        <v>0.6</v>
      </c>
      <c r="B11" s="16">
        <v>10</v>
      </c>
      <c r="C11" s="5">
        <f t="shared" si="6"/>
        <v>0.1</v>
      </c>
      <c r="D11">
        <f t="shared" si="7"/>
        <v>175</v>
      </c>
      <c r="E11" s="2">
        <f t="shared" si="3"/>
        <v>0</v>
      </c>
      <c r="F11" s="3">
        <f t="shared" si="0"/>
        <v>0</v>
      </c>
      <c r="G11" s="4" t="e">
        <f t="shared" si="8"/>
        <v>#N/A</v>
      </c>
      <c r="H11" s="2">
        <f t="shared" si="4"/>
        <v>0</v>
      </c>
      <c r="I11" s="3">
        <f t="shared" si="1"/>
        <v>0</v>
      </c>
      <c r="J11" s="4" t="e">
        <f t="shared" si="9"/>
        <v>#N/A</v>
      </c>
      <c r="K11" s="2">
        <f t="shared" si="5"/>
        <v>175</v>
      </c>
      <c r="L11" s="3">
        <f t="shared" si="2"/>
        <v>175</v>
      </c>
      <c r="M11" s="4">
        <f t="shared" si="10"/>
        <v>175</v>
      </c>
    </row>
    <row r="12" spans="1:13" x14ac:dyDescent="0.3">
      <c r="A12">
        <v>0.7</v>
      </c>
      <c r="B12" s="16">
        <v>10</v>
      </c>
      <c r="C12" s="5">
        <f t="shared" si="6"/>
        <v>0.1</v>
      </c>
      <c r="D12">
        <f t="shared" si="7"/>
        <v>185</v>
      </c>
      <c r="E12" s="2">
        <f t="shared" si="3"/>
        <v>0</v>
      </c>
      <c r="F12" s="3">
        <f t="shared" si="0"/>
        <v>0</v>
      </c>
      <c r="G12" s="4" t="e">
        <f t="shared" si="8"/>
        <v>#N/A</v>
      </c>
      <c r="H12" s="2">
        <f t="shared" si="4"/>
        <v>0</v>
      </c>
      <c r="I12" s="3">
        <f t="shared" si="1"/>
        <v>0</v>
      </c>
      <c r="J12" s="4" t="e">
        <f t="shared" si="9"/>
        <v>#N/A</v>
      </c>
      <c r="K12" s="2">
        <f t="shared" si="5"/>
        <v>185</v>
      </c>
      <c r="L12" s="3">
        <f t="shared" si="2"/>
        <v>185</v>
      </c>
      <c r="M12" s="4">
        <f t="shared" si="10"/>
        <v>185</v>
      </c>
    </row>
    <row r="13" spans="1:13" x14ac:dyDescent="0.3">
      <c r="A13">
        <v>0.8</v>
      </c>
      <c r="B13" s="16">
        <v>10</v>
      </c>
      <c r="C13" s="5">
        <f t="shared" si="6"/>
        <v>0.1</v>
      </c>
      <c r="D13">
        <f t="shared" si="7"/>
        <v>195</v>
      </c>
      <c r="E13" s="2">
        <f t="shared" si="3"/>
        <v>0</v>
      </c>
      <c r="F13" s="3">
        <f t="shared" si="0"/>
        <v>195</v>
      </c>
      <c r="G13" s="4">
        <f t="shared" si="8"/>
        <v>195</v>
      </c>
      <c r="H13" s="2">
        <f t="shared" si="4"/>
        <v>0</v>
      </c>
      <c r="I13" s="3">
        <f t="shared" si="1"/>
        <v>0</v>
      </c>
      <c r="J13" s="4" t="e">
        <f t="shared" si="9"/>
        <v>#N/A</v>
      </c>
      <c r="K13" s="2">
        <f t="shared" si="5"/>
        <v>195</v>
      </c>
      <c r="L13" s="3">
        <f t="shared" si="2"/>
        <v>0</v>
      </c>
      <c r="M13" s="4">
        <f t="shared" si="10"/>
        <v>195</v>
      </c>
    </row>
    <row r="14" spans="1:13" x14ac:dyDescent="0.3">
      <c r="A14">
        <v>0.9</v>
      </c>
      <c r="B14" s="16">
        <v>2</v>
      </c>
      <c r="C14" s="5">
        <f t="shared" si="6"/>
        <v>0.02</v>
      </c>
      <c r="D14">
        <f t="shared" si="7"/>
        <v>197</v>
      </c>
      <c r="E14" s="2">
        <f t="shared" si="3"/>
        <v>197</v>
      </c>
      <c r="F14" s="3">
        <f t="shared" si="0"/>
        <v>197</v>
      </c>
      <c r="G14" s="4">
        <f t="shared" si="8"/>
        <v>197</v>
      </c>
      <c r="H14" s="2">
        <f t="shared" si="4"/>
        <v>0</v>
      </c>
      <c r="I14" s="3">
        <f t="shared" si="1"/>
        <v>0</v>
      </c>
      <c r="J14" s="4" t="e">
        <f t="shared" si="9"/>
        <v>#N/A</v>
      </c>
      <c r="K14" s="2">
        <f t="shared" si="5"/>
        <v>0</v>
      </c>
      <c r="L14" s="3">
        <f t="shared" si="2"/>
        <v>0</v>
      </c>
      <c r="M14" s="4" t="e">
        <f t="shared" si="10"/>
        <v>#N/A</v>
      </c>
    </row>
    <row r="15" spans="1:13" x14ac:dyDescent="0.3">
      <c r="A15">
        <v>1</v>
      </c>
      <c r="B15" s="16">
        <v>2</v>
      </c>
      <c r="C15" s="5">
        <f t="shared" si="6"/>
        <v>0.02</v>
      </c>
      <c r="D15">
        <f t="shared" si="7"/>
        <v>199</v>
      </c>
      <c r="E15" s="2">
        <f t="shared" si="3"/>
        <v>199</v>
      </c>
      <c r="F15" s="3">
        <f t="shared" si="0"/>
        <v>199</v>
      </c>
      <c r="G15" s="4">
        <f t="shared" si="8"/>
        <v>199</v>
      </c>
      <c r="H15" s="2">
        <f t="shared" si="4"/>
        <v>0</v>
      </c>
      <c r="I15" s="3">
        <f t="shared" si="1"/>
        <v>0</v>
      </c>
      <c r="J15" s="4" t="e">
        <f t="shared" si="9"/>
        <v>#N/A</v>
      </c>
      <c r="K15" s="2">
        <f t="shared" si="5"/>
        <v>0</v>
      </c>
      <c r="L15" s="3">
        <f t="shared" si="2"/>
        <v>0</v>
      </c>
      <c r="M15" s="4" t="e">
        <f t="shared" si="10"/>
        <v>#N/A</v>
      </c>
    </row>
    <row r="16" spans="1:13" x14ac:dyDescent="0.3">
      <c r="A16">
        <v>1.1000000000000001</v>
      </c>
      <c r="B16" s="16">
        <v>2</v>
      </c>
      <c r="C16" s="5">
        <f t="shared" si="6"/>
        <v>0.02</v>
      </c>
      <c r="D16">
        <f t="shared" si="7"/>
        <v>201</v>
      </c>
      <c r="E16" s="2">
        <f t="shared" si="3"/>
        <v>201</v>
      </c>
      <c r="F16" s="3">
        <f t="shared" si="0"/>
        <v>201</v>
      </c>
      <c r="G16" s="4">
        <f t="shared" si="8"/>
        <v>201</v>
      </c>
      <c r="H16" s="2">
        <f t="shared" si="4"/>
        <v>0</v>
      </c>
      <c r="I16" s="3">
        <f t="shared" si="1"/>
        <v>0</v>
      </c>
      <c r="J16" s="4" t="e">
        <f t="shared" si="9"/>
        <v>#N/A</v>
      </c>
      <c r="K16" s="2">
        <f t="shared" si="5"/>
        <v>0</v>
      </c>
      <c r="L16" s="3">
        <f t="shared" si="2"/>
        <v>0</v>
      </c>
      <c r="M16" s="4" t="e">
        <f t="shared" si="10"/>
        <v>#N/A</v>
      </c>
    </row>
    <row r="17" spans="1:13" x14ac:dyDescent="0.3">
      <c r="A17">
        <v>1.2</v>
      </c>
      <c r="B17" s="16">
        <v>2</v>
      </c>
      <c r="C17" s="5">
        <f t="shared" si="6"/>
        <v>0.02</v>
      </c>
      <c r="D17">
        <f t="shared" si="7"/>
        <v>203</v>
      </c>
      <c r="E17" s="2">
        <f t="shared" si="3"/>
        <v>203</v>
      </c>
      <c r="F17" s="3">
        <f t="shared" si="0"/>
        <v>203</v>
      </c>
      <c r="G17" s="4">
        <f t="shared" si="8"/>
        <v>203</v>
      </c>
      <c r="H17" s="2">
        <f t="shared" si="4"/>
        <v>0</v>
      </c>
      <c r="I17" s="3">
        <f t="shared" si="1"/>
        <v>0</v>
      </c>
      <c r="J17" s="4" t="e">
        <f t="shared" si="9"/>
        <v>#N/A</v>
      </c>
      <c r="K17" s="2">
        <f t="shared" si="5"/>
        <v>0</v>
      </c>
      <c r="L17" s="3">
        <f t="shared" si="2"/>
        <v>0</v>
      </c>
      <c r="M17" s="4" t="e">
        <f t="shared" si="10"/>
        <v>#N/A</v>
      </c>
    </row>
    <row r="18" spans="1:13" x14ac:dyDescent="0.3">
      <c r="A18">
        <v>1.3</v>
      </c>
      <c r="B18" s="16">
        <v>2</v>
      </c>
      <c r="C18" s="5">
        <f t="shared" si="6"/>
        <v>0.02</v>
      </c>
      <c r="D18">
        <f t="shared" si="7"/>
        <v>205</v>
      </c>
      <c r="E18" s="2">
        <f t="shared" si="3"/>
        <v>205</v>
      </c>
      <c r="F18" s="3">
        <f t="shared" si="0"/>
        <v>0</v>
      </c>
      <c r="G18" s="4">
        <f t="shared" si="8"/>
        <v>205</v>
      </c>
      <c r="H18" s="2">
        <f t="shared" si="4"/>
        <v>0</v>
      </c>
      <c r="I18" s="3">
        <f t="shared" si="1"/>
        <v>205</v>
      </c>
      <c r="J18" s="4">
        <f t="shared" si="9"/>
        <v>205</v>
      </c>
      <c r="K18" s="2">
        <f t="shared" si="5"/>
        <v>0</v>
      </c>
      <c r="L18" s="3">
        <f t="shared" si="2"/>
        <v>0</v>
      </c>
      <c r="M18" s="4" t="e">
        <f t="shared" si="10"/>
        <v>#N/A</v>
      </c>
    </row>
    <row r="19" spans="1:13" x14ac:dyDescent="0.3">
      <c r="A19">
        <v>1.4</v>
      </c>
      <c r="B19" s="16">
        <v>5</v>
      </c>
      <c r="C19" s="5">
        <f t="shared" si="6"/>
        <v>0.05</v>
      </c>
      <c r="D19">
        <f t="shared" si="7"/>
        <v>210</v>
      </c>
      <c r="E19" s="2">
        <f t="shared" si="3"/>
        <v>0</v>
      </c>
      <c r="F19" s="3">
        <f t="shared" si="0"/>
        <v>0</v>
      </c>
      <c r="G19" s="4" t="e">
        <f t="shared" si="8"/>
        <v>#N/A</v>
      </c>
      <c r="H19" s="2">
        <f t="shared" si="4"/>
        <v>210</v>
      </c>
      <c r="I19" s="3">
        <f t="shared" si="1"/>
        <v>210</v>
      </c>
      <c r="J19" s="4">
        <f t="shared" si="9"/>
        <v>210</v>
      </c>
      <c r="K19" s="2">
        <f t="shared" si="5"/>
        <v>0</v>
      </c>
      <c r="L19" s="3">
        <f t="shared" si="2"/>
        <v>0</v>
      </c>
      <c r="M19" s="4" t="e">
        <f t="shared" si="10"/>
        <v>#N/A</v>
      </c>
    </row>
    <row r="20" spans="1:13" x14ac:dyDescent="0.3">
      <c r="A20">
        <v>1.5</v>
      </c>
      <c r="B20" s="16">
        <v>5</v>
      </c>
      <c r="C20" s="5">
        <f t="shared" si="6"/>
        <v>0.05</v>
      </c>
      <c r="D20">
        <f t="shared" si="7"/>
        <v>215</v>
      </c>
      <c r="E20" s="2">
        <f t="shared" si="3"/>
        <v>0</v>
      </c>
      <c r="F20" s="3">
        <f t="shared" si="0"/>
        <v>0</v>
      </c>
      <c r="G20" s="4" t="e">
        <f t="shared" si="8"/>
        <v>#N/A</v>
      </c>
      <c r="H20" s="2">
        <f t="shared" si="4"/>
        <v>215</v>
      </c>
      <c r="I20" s="3">
        <f t="shared" si="1"/>
        <v>215</v>
      </c>
      <c r="J20" s="4">
        <f t="shared" si="9"/>
        <v>215</v>
      </c>
      <c r="K20" s="2">
        <f t="shared" si="5"/>
        <v>0</v>
      </c>
      <c r="L20" s="3">
        <f t="shared" si="2"/>
        <v>0</v>
      </c>
      <c r="M20" s="4" t="e">
        <f t="shared" si="10"/>
        <v>#N/A</v>
      </c>
    </row>
    <row r="21" spans="1:13" x14ac:dyDescent="0.3">
      <c r="A21">
        <v>1.6</v>
      </c>
      <c r="B21" s="16">
        <v>5</v>
      </c>
      <c r="C21" s="5">
        <f t="shared" si="6"/>
        <v>0.05</v>
      </c>
      <c r="D21">
        <f t="shared" si="7"/>
        <v>220</v>
      </c>
      <c r="E21" s="2">
        <f t="shared" si="3"/>
        <v>0</v>
      </c>
      <c r="F21" s="3">
        <f t="shared" si="0"/>
        <v>0</v>
      </c>
      <c r="G21" s="4" t="e">
        <f t="shared" si="8"/>
        <v>#N/A</v>
      </c>
      <c r="H21" s="2">
        <f t="shared" si="4"/>
        <v>220</v>
      </c>
      <c r="I21" s="3">
        <f t="shared" si="1"/>
        <v>220</v>
      </c>
      <c r="J21" s="4">
        <f t="shared" si="9"/>
        <v>220</v>
      </c>
      <c r="K21" s="2">
        <f t="shared" si="5"/>
        <v>0</v>
      </c>
      <c r="L21" s="3">
        <f t="shared" si="2"/>
        <v>0</v>
      </c>
      <c r="M21" s="4" t="e">
        <f t="shared" si="10"/>
        <v>#N/A</v>
      </c>
    </row>
    <row r="22" spans="1:13" x14ac:dyDescent="0.3">
      <c r="A22">
        <v>1.7</v>
      </c>
      <c r="B22" s="16">
        <v>5</v>
      </c>
      <c r="C22" s="5">
        <f t="shared" si="6"/>
        <v>0.05</v>
      </c>
      <c r="D22">
        <f t="shared" si="7"/>
        <v>225</v>
      </c>
      <c r="E22" s="2">
        <f t="shared" si="3"/>
        <v>0</v>
      </c>
      <c r="F22" s="3">
        <f t="shared" si="0"/>
        <v>0</v>
      </c>
      <c r="G22" s="4" t="e">
        <f t="shared" si="8"/>
        <v>#N/A</v>
      </c>
      <c r="H22" s="2">
        <f t="shared" si="4"/>
        <v>225</v>
      </c>
      <c r="I22" s="3">
        <f t="shared" si="1"/>
        <v>225</v>
      </c>
      <c r="J22" s="4">
        <f t="shared" si="9"/>
        <v>225</v>
      </c>
      <c r="K22" s="2">
        <f t="shared" si="5"/>
        <v>0</v>
      </c>
      <c r="L22" s="3">
        <f t="shared" si="2"/>
        <v>0</v>
      </c>
      <c r="M22" s="4" t="e">
        <f t="shared" si="10"/>
        <v>#N/A</v>
      </c>
    </row>
    <row r="23" spans="1:13" x14ac:dyDescent="0.3">
      <c r="A23">
        <v>1.8</v>
      </c>
      <c r="B23" s="16">
        <v>5</v>
      </c>
      <c r="C23" s="5">
        <f t="shared" si="6"/>
        <v>0.05</v>
      </c>
      <c r="D23">
        <f t="shared" si="7"/>
        <v>230</v>
      </c>
      <c r="E23" s="2">
        <f t="shared" si="3"/>
        <v>0</v>
      </c>
      <c r="F23" s="3">
        <f t="shared" si="0"/>
        <v>0</v>
      </c>
      <c r="G23" s="4" t="e">
        <f t="shared" si="8"/>
        <v>#N/A</v>
      </c>
      <c r="H23" s="2">
        <f t="shared" si="4"/>
        <v>230</v>
      </c>
      <c r="I23" s="3">
        <f t="shared" si="1"/>
        <v>230</v>
      </c>
      <c r="J23" s="4">
        <f t="shared" si="9"/>
        <v>230</v>
      </c>
      <c r="K23" s="2">
        <f t="shared" si="5"/>
        <v>0</v>
      </c>
      <c r="L23" s="3">
        <f t="shared" si="2"/>
        <v>0</v>
      </c>
      <c r="M23" s="4" t="e">
        <f t="shared" si="10"/>
        <v>#N/A</v>
      </c>
    </row>
    <row r="24" spans="1:13" x14ac:dyDescent="0.3">
      <c r="A24">
        <v>1.9</v>
      </c>
      <c r="B24" s="16">
        <v>5</v>
      </c>
      <c r="C24" s="5">
        <f t="shared" si="6"/>
        <v>0.05</v>
      </c>
      <c r="D24">
        <f t="shared" si="7"/>
        <v>235</v>
      </c>
      <c r="E24" s="2">
        <f t="shared" si="3"/>
        <v>0</v>
      </c>
      <c r="F24" s="3">
        <f t="shared" si="0"/>
        <v>0</v>
      </c>
      <c r="G24" s="4" t="e">
        <f t="shared" si="8"/>
        <v>#N/A</v>
      </c>
      <c r="H24" s="2">
        <f t="shared" si="4"/>
        <v>235</v>
      </c>
      <c r="I24" s="3">
        <f t="shared" si="1"/>
        <v>235</v>
      </c>
      <c r="J24" s="4">
        <f t="shared" si="9"/>
        <v>235</v>
      </c>
      <c r="K24" s="2">
        <f t="shared" si="5"/>
        <v>0</v>
      </c>
      <c r="L24" s="3">
        <f t="shared" si="2"/>
        <v>0</v>
      </c>
      <c r="M24" s="4" t="e">
        <f t="shared" si="10"/>
        <v>#N/A</v>
      </c>
    </row>
    <row r="25" spans="1:13" x14ac:dyDescent="0.3">
      <c r="A25">
        <v>2</v>
      </c>
      <c r="B25" s="16">
        <v>5</v>
      </c>
      <c r="C25" s="5">
        <f t="shared" si="6"/>
        <v>0.05</v>
      </c>
      <c r="D25">
        <f t="shared" si="7"/>
        <v>240</v>
      </c>
      <c r="E25" s="2">
        <f t="shared" si="3"/>
        <v>0</v>
      </c>
      <c r="F25" s="3">
        <f t="shared" si="0"/>
        <v>0</v>
      </c>
      <c r="G25" s="4" t="e">
        <f t="shared" si="8"/>
        <v>#N/A</v>
      </c>
      <c r="H25" s="2">
        <f t="shared" si="4"/>
        <v>240</v>
      </c>
      <c r="I25" s="3">
        <f t="shared" si="1"/>
        <v>240</v>
      </c>
      <c r="J25" s="4">
        <f t="shared" ref="J25" si="11">IF(H25+I25=0,#N/A,IF(H25+I25&gt;H25,I25,H25))</f>
        <v>240</v>
      </c>
      <c r="K25" s="2">
        <f t="shared" si="5"/>
        <v>0</v>
      </c>
      <c r="L25" s="3">
        <f t="shared" si="2"/>
        <v>0</v>
      </c>
      <c r="M25" s="4" t="e">
        <f t="shared" ref="M25" si="12">IF(K25+L25=0,#N/A,IF(K25+L25&gt;K25,L25,K25))</f>
        <v>#N/A</v>
      </c>
    </row>
    <row r="26" spans="1:13" x14ac:dyDescent="0.3">
      <c r="A26">
        <v>2.1</v>
      </c>
      <c r="B26" s="16">
        <v>5</v>
      </c>
      <c r="C26" s="5">
        <f t="shared" si="6"/>
        <v>0.05</v>
      </c>
      <c r="D26">
        <f t="shared" si="7"/>
        <v>245</v>
      </c>
      <c r="E26" s="2">
        <f t="shared" si="3"/>
        <v>0</v>
      </c>
      <c r="H26" s="2">
        <f t="shared" si="4"/>
        <v>245</v>
      </c>
      <c r="K26" s="2">
        <f t="shared" si="5"/>
        <v>0</v>
      </c>
    </row>
  </sheetData>
  <mergeCells count="5">
    <mergeCell ref="H3:J3"/>
    <mergeCell ref="K3:M3"/>
    <mergeCell ref="A1:D1"/>
    <mergeCell ref="A2:F2"/>
    <mergeCell ref="E3:G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Profil altimétrique du col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christophe liebersens</cp:lastModifiedBy>
  <cp:lastPrinted>2021-01-19T18:58:23Z</cp:lastPrinted>
  <dcterms:created xsi:type="dcterms:W3CDTF">2017-12-13T09:18:20Z</dcterms:created>
  <dcterms:modified xsi:type="dcterms:W3CDTF">2021-01-20T19:14:37Z</dcterms:modified>
</cp:coreProperties>
</file>