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600" yWindow="45" windowWidth="20730" windowHeight="10995" tabRatio="727" activeTab="2"/>
  </bookViews>
  <sheets>
    <sheet name="RECAP" sheetId="26" r:id="rId1"/>
    <sheet name="DATA" sheetId="27" r:id="rId2"/>
    <sheet name="09-16" sheetId="32" r:id="rId3"/>
  </sheets>
  <definedNames>
    <definedName name="nomfeuilles">MID(RAND()*0&amp;GET.WORKBOOK(1),2,50)</definedName>
  </definedNames>
  <calcPr calcId="152511"/>
</workbook>
</file>

<file path=xl/calcChain.xml><?xml version="1.0" encoding="utf-8"?>
<calcChain xmlns="http://schemas.openxmlformats.org/spreadsheetml/2006/main">
  <c r="AF20" i="32" l="1"/>
  <c r="AE20" i="32"/>
  <c r="AD20" i="32"/>
  <c r="AC20" i="32"/>
  <c r="AB20" i="32"/>
  <c r="AA20" i="32"/>
  <c r="Z20" i="32"/>
  <c r="Y20" i="32"/>
  <c r="X20" i="32"/>
  <c r="W20" i="32"/>
  <c r="V20" i="32"/>
  <c r="U20" i="32"/>
  <c r="T20" i="32"/>
  <c r="S20" i="32"/>
  <c r="R20" i="32"/>
  <c r="Q20" i="32"/>
  <c r="P20" i="32"/>
  <c r="O20" i="32"/>
  <c r="N20" i="32"/>
  <c r="M20" i="32"/>
  <c r="L20" i="32"/>
  <c r="K20" i="32"/>
  <c r="J20" i="32"/>
  <c r="I20" i="32"/>
  <c r="H20" i="32"/>
  <c r="G20" i="32"/>
  <c r="F20" i="32"/>
  <c r="E20" i="32"/>
  <c r="D20" i="32"/>
  <c r="C20" i="32"/>
  <c r="AI14" i="32"/>
  <c r="AI20" i="32" s="1"/>
  <c r="C14" i="32"/>
  <c r="D14" i="32"/>
  <c r="E14" i="32"/>
  <c r="F14" i="32"/>
  <c r="G14" i="32"/>
  <c r="H14" i="32"/>
  <c r="I14" i="32"/>
  <c r="J14" i="32"/>
  <c r="K14" i="32"/>
  <c r="L14" i="32"/>
  <c r="M14" i="32"/>
  <c r="N14" i="32"/>
  <c r="O14" i="32"/>
  <c r="P14" i="32"/>
  <c r="Q14" i="32"/>
  <c r="R14" i="32"/>
  <c r="S14" i="32"/>
  <c r="T14" i="32"/>
  <c r="U14" i="32"/>
  <c r="V14" i="32"/>
  <c r="W14" i="32"/>
  <c r="X14" i="32"/>
  <c r="Y14" i="32"/>
  <c r="Z14" i="32"/>
  <c r="AA14" i="32"/>
  <c r="AB14" i="32"/>
  <c r="AC14" i="32"/>
  <c r="AD14" i="32"/>
  <c r="AE14" i="32"/>
  <c r="AF14" i="32"/>
  <c r="B14" i="32"/>
  <c r="B20" i="32" s="1"/>
  <c r="AJ9" i="32"/>
  <c r="AI9" i="32"/>
  <c r="C9" i="32"/>
  <c r="D9" i="32"/>
  <c r="E9" i="32"/>
  <c r="F9" i="32"/>
  <c r="G9" i="32"/>
  <c r="H9" i="32"/>
  <c r="I9" i="32"/>
  <c r="J9" i="32"/>
  <c r="K9" i="32"/>
  <c r="L9" i="32"/>
  <c r="M9" i="32"/>
  <c r="N9" i="32"/>
  <c r="O9" i="32"/>
  <c r="P9" i="32"/>
  <c r="Q9" i="32"/>
  <c r="R9" i="32"/>
  <c r="S9" i="32"/>
  <c r="T9" i="32"/>
  <c r="U9" i="32"/>
  <c r="V9" i="32"/>
  <c r="W9" i="32"/>
  <c r="X9" i="32"/>
  <c r="Y9" i="32"/>
  <c r="Z9" i="32"/>
  <c r="AA9" i="32"/>
  <c r="AB9" i="32"/>
  <c r="AC9" i="32"/>
  <c r="AD9" i="32"/>
  <c r="AE9" i="32"/>
  <c r="AF9" i="32"/>
  <c r="B9" i="32"/>
  <c r="AI8" i="32"/>
  <c r="AI10" i="32"/>
  <c r="AJ10" i="32" s="1"/>
  <c r="AI11" i="32"/>
  <c r="AJ11" i="32" s="1"/>
  <c r="AI12" i="32"/>
  <c r="AJ12" i="32" s="1"/>
  <c r="AI13" i="32"/>
  <c r="AJ13" i="32" s="1"/>
  <c r="AI15" i="32"/>
  <c r="AJ15" i="32" s="1"/>
  <c r="AI16" i="32"/>
  <c r="AJ16" i="32" s="1"/>
  <c r="AJ14" i="32" s="1"/>
  <c r="AJ20" i="32" s="1"/>
  <c r="AI17" i="32"/>
  <c r="AJ17" i="32" s="1"/>
  <c r="AI18" i="32"/>
  <c r="AJ18" i="32" s="1"/>
  <c r="AI19" i="32"/>
  <c r="AJ19" i="32" s="1"/>
  <c r="D15" i="26"/>
  <c r="F15" i="26"/>
  <c r="E15" i="26"/>
  <c r="G15" i="26"/>
  <c r="A20" i="32" l="1"/>
  <c r="U4" i="32" l="1"/>
  <c r="V4" i="32" l="1"/>
  <c r="B8" i="32" s="1"/>
  <c r="C8" i="32" s="1"/>
  <c r="D8" i="32" s="1"/>
  <c r="E8" i="32" s="1"/>
  <c r="F8" i="32" s="1"/>
  <c r="G8" i="32" s="1"/>
  <c r="H8" i="32" s="1"/>
  <c r="I8" i="32" s="1"/>
  <c r="J8" i="32" s="1"/>
  <c r="K8" i="32" s="1"/>
  <c r="L8" i="32" s="1"/>
  <c r="M8" i="32" s="1"/>
  <c r="N8" i="32" s="1"/>
  <c r="O8" i="32" s="1"/>
  <c r="P8" i="32" s="1"/>
  <c r="Q8" i="32" s="1"/>
  <c r="R8" i="32" s="1"/>
  <c r="S8" i="32" s="1"/>
  <c r="T8" i="32" s="1"/>
  <c r="U8" i="32" s="1"/>
  <c r="V8" i="32" s="1"/>
  <c r="W8" i="32" s="1"/>
  <c r="X8" i="32" s="1"/>
  <c r="Y8" i="32" s="1"/>
  <c r="Z8" i="32" s="1"/>
  <c r="AA8" i="32" s="1"/>
  <c r="AB8" i="32" s="1"/>
  <c r="AC8" i="32" s="1"/>
  <c r="AD8" i="32" s="1"/>
  <c r="AE8" i="32" s="1"/>
  <c r="AF8" i="32" s="1"/>
  <c r="D12" i="26"/>
  <c r="I22" i="32" l="1"/>
  <c r="I23" i="32"/>
  <c r="E12" i="26"/>
  <c r="F12" i="26"/>
  <c r="G12" i="26"/>
  <c r="G16" i="26" l="1"/>
  <c r="F16" i="26"/>
  <c r="E16" i="26"/>
</calcChain>
</file>

<file path=xl/sharedStrings.xml><?xml version="1.0" encoding="utf-8"?>
<sst xmlns="http://schemas.openxmlformats.org/spreadsheetml/2006/main" count="23" uniqueCount="20">
  <si>
    <t>DATE</t>
  </si>
  <si>
    <t>CUMUL M-1</t>
  </si>
  <si>
    <t>CUMUL M</t>
  </si>
  <si>
    <t>MOIS</t>
  </si>
  <si>
    <t xml:space="preserve">TOTAL </t>
  </si>
  <si>
    <t>RECAPITULATIF CARBURANT</t>
  </si>
  <si>
    <t>SUIVI DEPOT FACTURE</t>
  </si>
  <si>
    <t>EXPERT FLOW</t>
  </si>
  <si>
    <t>Facture</t>
  </si>
  <si>
    <t>Facture Comptabilité</t>
  </si>
  <si>
    <t>Facture Fiscalité</t>
  </si>
  <si>
    <t>PP-1</t>
  </si>
  <si>
    <t>PP-2</t>
  </si>
  <si>
    <t>PP-3</t>
  </si>
  <si>
    <t>PP-4</t>
  </si>
  <si>
    <t>Client-1</t>
  </si>
  <si>
    <t>Client-2</t>
  </si>
  <si>
    <t>Client-3</t>
  </si>
  <si>
    <t>Client-4</t>
  </si>
  <si>
    <t>Client-5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</si>
</sst>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9"/>
      <color indexed="8"/>
      <name val="Times New Roman"/>
      <family val="1"/>
    </font>
    <font>
      <b/>
      <sz val="8"/>
      <color theme="1"/>
      <name val="Times New Roman"/>
      <family val="1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8"/>
      <color indexed="8"/>
      <name val="Times New Roman"/>
      <family val="1"/>
    </font>
    <font>
      <b/>
      <sz val="8"/>
      <color theme="0"/>
      <name val="Times New Roman"/>
      <family val="1"/>
    </font>
    <font>
      <b/>
      <sz val="10"/>
      <color theme="0"/>
      <name val="Times New Roman"/>
      <family val="1"/>
    </font>
    <font>
      <b/>
      <sz val="8"/>
      <color theme="0"/>
      <name val="Book Antiqua"/>
      <family val="1"/>
    </font>
    <font>
      <b/>
      <sz val="9"/>
      <color theme="0"/>
      <name val="Times New Roman"/>
      <family val="1"/>
    </font>
    <font>
      <b/>
      <sz val="22"/>
      <color rgb="FFFFC000"/>
      <name val="Berlin Sans FB"/>
      <family val="2"/>
    </font>
    <font>
      <b/>
      <sz val="24"/>
      <color rgb="FFFFC000"/>
      <name val="Berlin Sans FB"/>
      <family val="2"/>
    </font>
    <font>
      <b/>
      <sz val="16"/>
      <color theme="1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AB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FE86E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3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66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Border="1" applyAlignment="1">
      <alignment horizontal="center" vertical="center"/>
    </xf>
    <xf numFmtId="0" fontId="0" fillId="0" borderId="0" xfId="0"/>
    <xf numFmtId="0" fontId="0" fillId="0" borderId="0" xfId="0" applyFill="1"/>
    <xf numFmtId="0" fontId="3" fillId="0" borderId="0" xfId="22" applyNumberFormat="1" applyFont="1" applyFill="1" applyBorder="1" applyAlignment="1">
      <alignment horizontal="center" vertical="center"/>
    </xf>
    <xf numFmtId="2" fontId="3" fillId="0" borderId="0" xfId="1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 applyProtection="1">
      <alignment horizontal="left" vertical="center"/>
      <protection locked="0"/>
    </xf>
    <xf numFmtId="0" fontId="3" fillId="0" borderId="8" xfId="22" applyNumberFormat="1" applyFont="1" applyFill="1" applyBorder="1" applyAlignment="1">
      <alignment horizontal="center" vertical="center"/>
    </xf>
    <xf numFmtId="2" fontId="3" fillId="0" borderId="8" xfId="1" applyNumberFormat="1" applyFont="1" applyFill="1" applyBorder="1" applyAlignment="1">
      <alignment horizontal="center" vertical="center"/>
    </xf>
    <xf numFmtId="2" fontId="5" fillId="0" borderId="8" xfId="0" applyNumberFormat="1" applyFont="1" applyFill="1" applyBorder="1" applyAlignment="1">
      <alignment horizontal="center" vertical="center"/>
    </xf>
    <xf numFmtId="16" fontId="3" fillId="0" borderId="0" xfId="22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0" fillId="0" borderId="0" xfId="0" applyProtection="1"/>
    <xf numFmtId="4" fontId="7" fillId="0" borderId="12" xfId="0" applyNumberFormat="1" applyFont="1" applyBorder="1" applyAlignment="1">
      <alignment horizontal="center" vertical="center"/>
    </xf>
    <xf numFmtId="4" fontId="7" fillId="0" borderId="13" xfId="0" applyNumberFormat="1" applyFont="1" applyBorder="1" applyAlignment="1">
      <alignment horizontal="center" vertical="center"/>
    </xf>
    <xf numFmtId="0" fontId="0" fillId="0" borderId="0" xfId="0" applyNumberFormat="1" applyProtection="1">
      <protection locked="0"/>
    </xf>
    <xf numFmtId="4" fontId="8" fillId="0" borderId="2" xfId="1" applyNumberFormat="1" applyFont="1" applyBorder="1" applyAlignment="1">
      <alignment horizontal="center" vertical="center"/>
    </xf>
    <xf numFmtId="4" fontId="9" fillId="0" borderId="2" xfId="0" applyNumberFormat="1" applyFont="1" applyBorder="1" applyAlignment="1">
      <alignment horizontal="center" vertical="center"/>
    </xf>
    <xf numFmtId="4" fontId="10" fillId="0" borderId="2" xfId="0" applyNumberFormat="1" applyFont="1" applyBorder="1" applyAlignment="1">
      <alignment horizontal="center" vertical="center"/>
    </xf>
    <xf numFmtId="4" fontId="10" fillId="0" borderId="7" xfId="0" applyNumberFormat="1" applyFont="1" applyBorder="1" applyAlignment="1">
      <alignment horizontal="center" vertical="center"/>
    </xf>
    <xf numFmtId="49" fontId="11" fillId="3" borderId="3" xfId="0" applyNumberFormat="1" applyFont="1" applyFill="1" applyBorder="1" applyAlignment="1" applyProtection="1">
      <alignment horizontal="left" vertical="center"/>
      <protection locked="0"/>
    </xf>
    <xf numFmtId="4" fontId="8" fillId="0" borderId="2" xfId="22" applyNumberFormat="1" applyFont="1" applyBorder="1" applyAlignment="1">
      <alignment horizontal="center" vertical="center"/>
    </xf>
    <xf numFmtId="4" fontId="13" fillId="5" borderId="6" xfId="0" applyNumberFormat="1" applyFont="1" applyFill="1" applyBorder="1" applyAlignment="1" applyProtection="1">
      <alignment horizontal="center" vertical="center"/>
      <protection locked="0"/>
    </xf>
    <xf numFmtId="16" fontId="12" fillId="5" borderId="16" xfId="0" applyNumberFormat="1" applyFont="1" applyFill="1" applyBorder="1" applyAlignment="1" applyProtection="1">
      <alignment horizontal="center" vertical="center"/>
    </xf>
    <xf numFmtId="16" fontId="12" fillId="5" borderId="17" xfId="0" applyNumberFormat="1" applyFont="1" applyFill="1" applyBorder="1" applyAlignment="1" applyProtection="1">
      <alignment horizontal="center" vertical="center"/>
    </xf>
    <xf numFmtId="3" fontId="12" fillId="6" borderId="3" xfId="0" applyNumberFormat="1" applyFont="1" applyFill="1" applyBorder="1" applyAlignment="1" applyProtection="1">
      <alignment horizontal="center" vertical="center"/>
      <protection locked="0"/>
    </xf>
    <xf numFmtId="4" fontId="12" fillId="6" borderId="2" xfId="0" applyNumberFormat="1" applyFont="1" applyFill="1" applyBorder="1" applyAlignment="1" applyProtection="1">
      <alignment horizontal="center" vertical="center"/>
    </xf>
    <xf numFmtId="4" fontId="7" fillId="0" borderId="19" xfId="0" applyNumberFormat="1" applyFont="1" applyBorder="1" applyAlignment="1">
      <alignment horizontal="center" vertical="center"/>
    </xf>
    <xf numFmtId="2" fontId="14" fillId="5" borderId="11" xfId="0" applyNumberFormat="1" applyFont="1" applyFill="1" applyBorder="1" applyAlignment="1" applyProtection="1">
      <alignment horizontal="center" vertical="center"/>
      <protection locked="0"/>
    </xf>
    <xf numFmtId="2" fontId="14" fillId="5" borderId="11" xfId="0" applyNumberFormat="1" applyFont="1" applyFill="1" applyBorder="1" applyAlignment="1" applyProtection="1">
      <alignment horizontal="center" vertical="center"/>
    </xf>
    <xf numFmtId="49" fontId="14" fillId="5" borderId="11" xfId="0" applyNumberFormat="1" applyFont="1" applyFill="1" applyBorder="1" applyAlignment="1" applyProtection="1">
      <alignment horizontal="center" vertical="center"/>
      <protection locked="0"/>
    </xf>
    <xf numFmtId="4" fontId="12" fillId="6" borderId="12" xfId="0" applyNumberFormat="1" applyFont="1" applyFill="1" applyBorder="1" applyAlignment="1" applyProtection="1">
      <alignment horizontal="center" vertical="center"/>
      <protection locked="0"/>
    </xf>
    <xf numFmtId="4" fontId="12" fillId="6" borderId="12" xfId="0" applyNumberFormat="1" applyFont="1" applyFill="1" applyBorder="1" applyAlignment="1" applyProtection="1">
      <alignment horizontal="center" vertical="center"/>
    </xf>
    <xf numFmtId="4" fontId="7" fillId="0" borderId="20" xfId="0" applyNumberFormat="1" applyFont="1" applyBorder="1" applyAlignment="1">
      <alignment horizontal="center" vertical="center"/>
    </xf>
    <xf numFmtId="4" fontId="7" fillId="0" borderId="21" xfId="0" applyNumberFormat="1" applyFont="1" applyBorder="1" applyAlignment="1">
      <alignment horizontal="center" vertical="center"/>
    </xf>
    <xf numFmtId="4" fontId="12" fillId="6" borderId="2" xfId="0" applyNumberFormat="1" applyFont="1" applyFill="1" applyBorder="1" applyAlignment="1" applyProtection="1">
      <alignment horizontal="center" vertical="center"/>
      <protection locked="0"/>
    </xf>
    <xf numFmtId="3" fontId="15" fillId="4" borderId="9" xfId="0" applyNumberFormat="1" applyFont="1" applyFill="1" applyBorder="1" applyAlignment="1" applyProtection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18" fillId="0" borderId="2" xfId="2" applyFont="1" applyBorder="1" applyAlignment="1">
      <alignment horizontal="center" vertical="center"/>
    </xf>
    <xf numFmtId="4" fontId="12" fillId="4" borderId="10" xfId="0" applyNumberFormat="1" applyFont="1" applyFill="1" applyBorder="1" applyAlignment="1" applyProtection="1">
      <alignment horizontal="center" vertical="center"/>
    </xf>
    <xf numFmtId="4" fontId="12" fillId="4" borderId="18" xfId="0" applyNumberFormat="1" applyFont="1" applyFill="1" applyBorder="1" applyAlignment="1" applyProtection="1">
      <alignment horizontal="center" vertical="center"/>
    </xf>
    <xf numFmtId="2" fontId="12" fillId="4" borderId="22" xfId="0" applyNumberFormat="1" applyFont="1" applyFill="1" applyBorder="1" applyAlignment="1" applyProtection="1">
      <alignment horizontal="center" vertical="center"/>
    </xf>
    <xf numFmtId="2" fontId="12" fillId="4" borderId="18" xfId="0" applyNumberFormat="1" applyFont="1" applyFill="1" applyBorder="1" applyAlignment="1" applyProtection="1">
      <alignment horizontal="center" vertical="center"/>
    </xf>
    <xf numFmtId="0" fontId="19" fillId="2" borderId="23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24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3" fontId="20" fillId="7" borderId="2" xfId="0" applyNumberFormat="1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20" fillId="7" borderId="7" xfId="0" applyFont="1" applyFill="1" applyBorder="1" applyAlignment="1">
      <alignment horizontal="center" vertical="center"/>
    </xf>
    <xf numFmtId="17" fontId="5" fillId="0" borderId="3" xfId="0" applyNumberFormat="1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2" fontId="21" fillId="0" borderId="7" xfId="0" applyNumberFormat="1" applyFont="1" applyBorder="1" applyAlignment="1">
      <alignment horizontal="center" vertical="center"/>
    </xf>
    <xf numFmtId="0" fontId="20" fillId="4" borderId="9" xfId="0" applyNumberFormat="1" applyFont="1" applyFill="1" applyBorder="1" applyAlignment="1">
      <alignment horizontal="center" vertical="center"/>
    </xf>
    <xf numFmtId="2" fontId="20" fillId="4" borderId="10" xfId="0" applyNumberFormat="1" applyFont="1" applyFill="1" applyBorder="1" applyAlignment="1">
      <alignment horizontal="center" vertical="center"/>
    </xf>
    <xf numFmtId="17" fontId="22" fillId="0" borderId="4" xfId="2" applyNumberFormat="1" applyFont="1" applyBorder="1" applyAlignment="1">
      <alignment horizontal="center" vertical="center"/>
    </xf>
    <xf numFmtId="0" fontId="22" fillId="0" borderId="4" xfId="2" applyNumberFormat="1" applyFont="1" applyBorder="1" applyAlignment="1">
      <alignment horizontal="center" vertical="center"/>
    </xf>
    <xf numFmtId="17" fontId="22" fillId="0" borderId="1" xfId="2" applyNumberFormat="1" applyFont="1" applyBorder="1" applyAlignment="1">
      <alignment horizontal="center" vertical="center"/>
    </xf>
    <xf numFmtId="0" fontId="22" fillId="0" borderId="1" xfId="2" applyNumberFormat="1" applyFont="1" applyBorder="1" applyAlignment="1">
      <alignment horizontal="center" vertical="center"/>
    </xf>
  </cellXfs>
  <cellStyles count="23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</cellStyles>
  <dxfs count="0"/>
  <tableStyles count="0" defaultTableStyle="TableStyleMedium9" defaultPivotStyle="PivotStyleLight16"/>
  <colors>
    <mruColors>
      <color rgb="FF7FE86E"/>
      <color rgb="FFFFFFAB"/>
      <color rgb="FF0000FF"/>
      <color rgb="FF00FFCC"/>
      <color rgb="FFF6CECF"/>
      <color rgb="FFFE9F98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3:G16"/>
  <sheetViews>
    <sheetView showGridLines="0" workbookViewId="0">
      <selection activeCell="G12" sqref="G12"/>
    </sheetView>
  </sheetViews>
  <sheetFormatPr baseColWidth="10" defaultRowHeight="15" x14ac:dyDescent="0.25"/>
  <cols>
    <col min="3" max="3" width="4.140625" customWidth="1"/>
    <col min="4" max="4" width="23" customWidth="1"/>
    <col min="5" max="7" width="40.7109375" customWidth="1"/>
  </cols>
  <sheetData>
    <row r="3" spans="1:7" ht="31.5" customHeight="1" x14ac:dyDescent="0.25">
      <c r="E3" s="40" t="s">
        <v>7</v>
      </c>
      <c r="F3" s="40"/>
      <c r="G3" s="40"/>
    </row>
    <row r="7" spans="1:7" s="3" customFormat="1" x14ac:dyDescent="0.25"/>
    <row r="8" spans="1:7" s="3" customFormat="1" ht="15.75" thickBot="1" x14ac:dyDescent="0.3"/>
    <row r="9" spans="1:7" ht="18" customHeight="1" x14ac:dyDescent="0.25">
      <c r="D9" s="47" t="s">
        <v>5</v>
      </c>
      <c r="E9" s="48"/>
      <c r="F9" s="48"/>
      <c r="G9" s="49"/>
    </row>
    <row r="10" spans="1:7" ht="18" customHeight="1" x14ac:dyDescent="0.25">
      <c r="D10" s="50"/>
      <c r="E10" s="51"/>
      <c r="F10" s="51"/>
      <c r="G10" s="52"/>
    </row>
    <row r="11" spans="1:7" ht="27" customHeight="1" x14ac:dyDescent="0.25">
      <c r="D11" s="53" t="s">
        <v>0</v>
      </c>
      <c r="E11" s="54" t="s">
        <v>1</v>
      </c>
      <c r="F11" s="55" t="s">
        <v>3</v>
      </c>
      <c r="G11" s="56" t="s">
        <v>2</v>
      </c>
    </row>
    <row r="12" spans="1:7" ht="27" customHeight="1" x14ac:dyDescent="0.25">
      <c r="D12" s="57" t="str">
        <f ca="1">IFERROR(MID(INDEX(nomfeuilles,ROW()-9),SEARCH("]",INDEX(nomfeuilles,ROW()-9))+1,30),"")</f>
        <v>09-16</v>
      </c>
      <c r="E12" s="58">
        <f ca="1">IFERROR(VLOOKUP($D12,INDIRECT("'"&amp;$D12&amp;"'!"&amp;"$A$9:$AJ$500"),34,0),"")</f>
        <v>0</v>
      </c>
      <c r="F12" s="58">
        <f ca="1">IFERROR(VLOOKUP($D12,INDIRECT("'"&amp;$D12&amp;"'!"&amp;"$A$9:$AJ$500"),35,0),"")</f>
        <v>0</v>
      </c>
      <c r="G12" s="59">
        <f ca="1">IFERROR(VLOOKUP($D12,INDIRECT("'"&amp;$D12&amp;"'!"&amp;"$A$9:$AJ$500"),36,0),"")</f>
        <v>0</v>
      </c>
    </row>
    <row r="13" spans="1:7" s="3" customFormat="1" ht="27" customHeight="1" x14ac:dyDescent="0.25">
      <c r="D13" s="57"/>
      <c r="E13" s="58"/>
      <c r="F13" s="58"/>
      <c r="G13" s="59"/>
    </row>
    <row r="14" spans="1:7" s="3" customFormat="1" ht="27" customHeight="1" x14ac:dyDescent="0.25">
      <c r="D14" s="57"/>
      <c r="E14" s="58"/>
      <c r="F14" s="58"/>
      <c r="G14" s="59"/>
    </row>
    <row r="15" spans="1:7" s="3" customFormat="1" ht="27" customHeight="1" x14ac:dyDescent="0.25">
      <c r="D15" s="57" t="str">
        <f ca="1">IFERROR(MID(INDEX(nomfeuilles,ROW()-9),SEARCH("]",INDEX(nomfeuilles,ROW()-9))+1,30),"")</f>
        <v/>
      </c>
      <c r="E15" s="58" t="str">
        <f ca="1">IFERROR(VLOOKUP($D15,INDIRECT("'"&amp;$D15&amp;"'!"&amp;"$A$9:$AJ$500"),34,0),"")</f>
        <v/>
      </c>
      <c r="F15" s="58" t="str">
        <f ca="1">IFERROR(VLOOKUP($D15,INDIRECT("'"&amp;$D15&amp;"'!"&amp;"$A$9:$AJ$500"),35,0),"")</f>
        <v/>
      </c>
      <c r="G15" s="59" t="str">
        <f ca="1">IFERROR(VLOOKUP($D15,INDIRECT("'"&amp;$D15&amp;"'!"&amp;"$A$9:$AJ$500"),36,0),"")</f>
        <v/>
      </c>
    </row>
    <row r="16" spans="1:7" ht="27" customHeight="1" thickBot="1" x14ac:dyDescent="0.3">
      <c r="A16" s="39"/>
      <c r="B16" s="39"/>
      <c r="C16" s="2"/>
      <c r="D16" s="60" t="s">
        <v>4</v>
      </c>
      <c r="E16" s="61">
        <f ca="1">SUM(E12:E15)</f>
        <v>0</v>
      </c>
      <c r="F16" s="61">
        <f t="shared" ref="F16:G16" ca="1" si="0">SUM(F12:F15)</f>
        <v>0</v>
      </c>
      <c r="G16" s="61">
        <f t="shared" ca="1" si="0"/>
        <v>0</v>
      </c>
    </row>
  </sheetData>
  <mergeCells count="3">
    <mergeCell ref="E3:G3"/>
    <mergeCell ref="A16:B16"/>
    <mergeCell ref="D9:G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9" tint="-0.249977111117893"/>
  </sheetPr>
  <dimension ref="I1:I18"/>
  <sheetViews>
    <sheetView showGridLines="0" workbookViewId="0">
      <selection activeCell="E7" sqref="E7"/>
    </sheetView>
  </sheetViews>
  <sheetFormatPr baseColWidth="10" defaultRowHeight="15" x14ac:dyDescent="0.25"/>
  <cols>
    <col min="1" max="2" width="6.7109375" style="1" customWidth="1"/>
    <col min="3" max="16384" width="11.42578125" style="1"/>
  </cols>
  <sheetData>
    <row r="1" ht="19.5" customHeight="1" x14ac:dyDescent="0.25"/>
    <row r="4" ht="15" customHeight="1" x14ac:dyDescent="0.25"/>
    <row r="5" ht="15" customHeight="1" x14ac:dyDescent="0.25"/>
    <row r="18" spans="9:9" x14ac:dyDescent="0.25">
      <c r="I18" s="17"/>
    </row>
  </sheetData>
  <sheetProtection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J23"/>
  <sheetViews>
    <sheetView showGridLines="0" tabSelected="1" topLeftCell="D1" zoomScaleSheetLayoutView="90" workbookViewId="0">
      <pane ySplit="8" topLeftCell="A9" activePane="bottomLeft" state="frozen"/>
      <selection activeCell="G9" sqref="G9"/>
      <selection pane="bottomLeft" activeCell="AA5" sqref="AA5"/>
    </sheetView>
  </sheetViews>
  <sheetFormatPr baseColWidth="10" defaultRowHeight="15" x14ac:dyDescent="0.25"/>
  <cols>
    <col min="1" max="1" width="40.7109375" customWidth="1"/>
    <col min="2" max="32" width="5.7109375" customWidth="1"/>
    <col min="33" max="33" width="5.140625" customWidth="1"/>
    <col min="34" max="34" width="15.85546875" customWidth="1"/>
    <col min="35" max="35" width="15.85546875" style="3" customWidth="1"/>
    <col min="36" max="36" width="15.85546875" customWidth="1"/>
    <col min="38" max="39" width="15.7109375" customWidth="1"/>
  </cols>
  <sheetData>
    <row r="2" spans="1:36" ht="30" customHeight="1" x14ac:dyDescent="0.25">
      <c r="B2" s="41" t="s">
        <v>7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4" spans="1:36" ht="15" customHeight="1" x14ac:dyDescent="0.25">
      <c r="L4" s="42" t="s">
        <v>6</v>
      </c>
      <c r="M4" s="42"/>
      <c r="N4" s="42"/>
      <c r="O4" s="42"/>
      <c r="P4" s="42"/>
      <c r="Q4" s="42"/>
      <c r="R4" s="42"/>
      <c r="S4" s="42"/>
      <c r="T4" s="42"/>
      <c r="U4" s="62" t="str">
        <f ca="1">MID(AI8,1,SEARCH("-",AI8,1)-1)</f>
        <v>09</v>
      </c>
      <c r="V4" s="63" t="str">
        <f ca="1">MID(AI8,SEARCH("|",SUBSTITUTE(AI8,"-","|",LEN(AI8)-LEN(SUBSTITUTE(AI8,"-",""))))+1,99)</f>
        <v>2016</v>
      </c>
    </row>
    <row r="5" spans="1:36" ht="15" customHeight="1" x14ac:dyDescent="0.25">
      <c r="L5" s="42"/>
      <c r="M5" s="42"/>
      <c r="N5" s="42"/>
      <c r="O5" s="42"/>
      <c r="P5" s="42"/>
      <c r="Q5" s="42"/>
      <c r="R5" s="42"/>
      <c r="S5" s="42"/>
      <c r="T5" s="42"/>
      <c r="U5" s="64"/>
      <c r="V5" s="65"/>
    </row>
    <row r="7" spans="1:36" ht="15.75" thickBot="1" x14ac:dyDescent="0.3"/>
    <row r="8" spans="1:36" ht="22.5" customHeight="1" x14ac:dyDescent="0.25">
      <c r="A8" s="24" t="s">
        <v>8</v>
      </c>
      <c r="B8" s="25" t="str">
        <f ca="1">PROPER(TEXT(DATE($V$4,MONTH(1&amp;$U$4),1),"jj-mm"))</f>
        <v>01-04</v>
      </c>
      <c r="C8" s="25" t="str">
        <f ca="1">PROPER(TEXT(B$8+1,"jj-mm"))</f>
        <v>02-04</v>
      </c>
      <c r="D8" s="25" t="str">
        <f ca="1">PROPER(TEXT(C$8+1,"jj-mm"))</f>
        <v>03-04</v>
      </c>
      <c r="E8" s="25" t="str">
        <f t="shared" ref="E8:AC8" ca="1" si="0">PROPER(TEXT(D$8+1,"jj-mm"))</f>
        <v>04-04</v>
      </c>
      <c r="F8" s="25" t="str">
        <f t="shared" ca="1" si="0"/>
        <v>05-04</v>
      </c>
      <c r="G8" s="25" t="str">
        <f t="shared" ca="1" si="0"/>
        <v>06-04</v>
      </c>
      <c r="H8" s="25" t="str">
        <f t="shared" ca="1" si="0"/>
        <v>07-04</v>
      </c>
      <c r="I8" s="25" t="str">
        <f t="shared" ca="1" si="0"/>
        <v>08-04</v>
      </c>
      <c r="J8" s="25" t="str">
        <f t="shared" ca="1" si="0"/>
        <v>09-04</v>
      </c>
      <c r="K8" s="25" t="str">
        <f t="shared" ca="1" si="0"/>
        <v>10-04</v>
      </c>
      <c r="L8" s="25" t="str">
        <f t="shared" ca="1" si="0"/>
        <v>11-04</v>
      </c>
      <c r="M8" s="25" t="str">
        <f t="shared" ca="1" si="0"/>
        <v>12-04</v>
      </c>
      <c r="N8" s="25" t="str">
        <f t="shared" ca="1" si="0"/>
        <v>13-04</v>
      </c>
      <c r="O8" s="25" t="str">
        <f t="shared" ca="1" si="0"/>
        <v>14-04</v>
      </c>
      <c r="P8" s="25" t="str">
        <f t="shared" ca="1" si="0"/>
        <v>15-04</v>
      </c>
      <c r="Q8" s="25" t="str">
        <f t="shared" ca="1" si="0"/>
        <v>16-04</v>
      </c>
      <c r="R8" s="25" t="str">
        <f t="shared" ca="1" si="0"/>
        <v>17-04</v>
      </c>
      <c r="S8" s="25" t="str">
        <f t="shared" ca="1" si="0"/>
        <v>18-04</v>
      </c>
      <c r="T8" s="25" t="str">
        <f t="shared" ca="1" si="0"/>
        <v>19-04</v>
      </c>
      <c r="U8" s="25" t="str">
        <f t="shared" ca="1" si="0"/>
        <v>20-04</v>
      </c>
      <c r="V8" s="25" t="str">
        <f t="shared" ca="1" si="0"/>
        <v>21-04</v>
      </c>
      <c r="W8" s="25" t="str">
        <f t="shared" ca="1" si="0"/>
        <v>22-04</v>
      </c>
      <c r="X8" s="25" t="str">
        <f t="shared" ca="1" si="0"/>
        <v>23-04</v>
      </c>
      <c r="Y8" s="25" t="str">
        <f t="shared" ca="1" si="0"/>
        <v>24-04</v>
      </c>
      <c r="Z8" s="25" t="str">
        <f t="shared" ca="1" si="0"/>
        <v>25-04</v>
      </c>
      <c r="AA8" s="25" t="str">
        <f t="shared" ca="1" si="0"/>
        <v>26-04</v>
      </c>
      <c r="AB8" s="25" t="str">
        <f t="shared" ca="1" si="0"/>
        <v>27-04</v>
      </c>
      <c r="AC8" s="25" t="str">
        <f t="shared" ca="1" si="0"/>
        <v>28-04</v>
      </c>
      <c r="AD8" s="25" t="str">
        <f ca="1">PROPER(TEXT(IF(AC$8="","",IF(MONTH(AC$8+1)&lt;&gt;MONTH(AC$8),"",AC$8+1)),"jj-mm"))</f>
        <v>29-04</v>
      </c>
      <c r="AE8" s="25" t="str">
        <f t="shared" ref="AE8:AF8" ca="1" si="1">PROPER(TEXT(IF(AD$8="","",IF(MONTH(AD$8+1)&lt;&gt;MONTH(AD$8),"",AD$8+1)),"jj-mm"))</f>
        <v>30-04</v>
      </c>
      <c r="AF8" s="26" t="str">
        <f t="shared" ca="1" si="1"/>
        <v/>
      </c>
      <c r="AH8" s="30" t="s">
        <v>1</v>
      </c>
      <c r="AI8" s="31" t="str">
        <f ca="1">PROPER(TEXT(MID(CELL("filename",A1),FIND("]",CELL("filename",A1))+1,LEN(CELL("filename",A1))-FIND("]",CELL("filename",A1))),"mm-aaaa"))</f>
        <v>09-2016</v>
      </c>
      <c r="AJ8" s="32" t="s">
        <v>2</v>
      </c>
    </row>
    <row r="9" spans="1:36" s="3" customFormat="1" ht="16.5" customHeight="1" x14ac:dyDescent="0.25">
      <c r="A9" s="27" t="s">
        <v>9</v>
      </c>
      <c r="B9" s="28">
        <f>SUM(B10:B13)</f>
        <v>0</v>
      </c>
      <c r="C9" s="28">
        <f t="shared" ref="C9:AF9" si="2">SUM(C10:C13)</f>
        <v>0</v>
      </c>
      <c r="D9" s="28">
        <f t="shared" si="2"/>
        <v>0</v>
      </c>
      <c r="E9" s="28">
        <f t="shared" si="2"/>
        <v>0</v>
      </c>
      <c r="F9" s="28">
        <f t="shared" si="2"/>
        <v>0</v>
      </c>
      <c r="G9" s="28">
        <f t="shared" si="2"/>
        <v>0</v>
      </c>
      <c r="H9" s="28">
        <f t="shared" si="2"/>
        <v>0</v>
      </c>
      <c r="I9" s="28">
        <f t="shared" si="2"/>
        <v>0</v>
      </c>
      <c r="J9" s="28">
        <f t="shared" si="2"/>
        <v>0</v>
      </c>
      <c r="K9" s="28">
        <f t="shared" si="2"/>
        <v>0</v>
      </c>
      <c r="L9" s="28">
        <f t="shared" si="2"/>
        <v>0</v>
      </c>
      <c r="M9" s="28">
        <f t="shared" si="2"/>
        <v>0</v>
      </c>
      <c r="N9" s="28">
        <f t="shared" si="2"/>
        <v>0</v>
      </c>
      <c r="O9" s="28">
        <f t="shared" si="2"/>
        <v>0</v>
      </c>
      <c r="P9" s="28">
        <f t="shared" si="2"/>
        <v>0</v>
      </c>
      <c r="Q9" s="28">
        <f t="shared" si="2"/>
        <v>0</v>
      </c>
      <c r="R9" s="28">
        <f t="shared" si="2"/>
        <v>0</v>
      </c>
      <c r="S9" s="28">
        <f t="shared" si="2"/>
        <v>0</v>
      </c>
      <c r="T9" s="28">
        <f t="shared" si="2"/>
        <v>0</v>
      </c>
      <c r="U9" s="28">
        <f t="shared" si="2"/>
        <v>0</v>
      </c>
      <c r="V9" s="28">
        <f t="shared" si="2"/>
        <v>0</v>
      </c>
      <c r="W9" s="28">
        <f t="shared" si="2"/>
        <v>0</v>
      </c>
      <c r="X9" s="28">
        <f t="shared" si="2"/>
        <v>0</v>
      </c>
      <c r="Y9" s="28">
        <f t="shared" si="2"/>
        <v>0</v>
      </c>
      <c r="Z9" s="28">
        <f t="shared" si="2"/>
        <v>0</v>
      </c>
      <c r="AA9" s="28">
        <f t="shared" si="2"/>
        <v>0</v>
      </c>
      <c r="AB9" s="28">
        <f t="shared" si="2"/>
        <v>0</v>
      </c>
      <c r="AC9" s="28">
        <f t="shared" si="2"/>
        <v>0</v>
      </c>
      <c r="AD9" s="28">
        <f t="shared" si="2"/>
        <v>0</v>
      </c>
      <c r="AE9" s="28">
        <f t="shared" si="2"/>
        <v>0</v>
      </c>
      <c r="AF9" s="28">
        <f t="shared" si="2"/>
        <v>0</v>
      </c>
      <c r="AH9" s="33"/>
      <c r="AI9" s="34">
        <f t="shared" ref="AI9" si="3">SUM(AI10:AI13)</f>
        <v>0</v>
      </c>
      <c r="AJ9" s="34">
        <f t="shared" ref="AJ9" si="4">SUM(AJ10:AJ13)</f>
        <v>0</v>
      </c>
    </row>
    <row r="10" spans="1:36" x14ac:dyDescent="0.25">
      <c r="A10" s="22" t="s">
        <v>11</v>
      </c>
      <c r="B10" s="23"/>
      <c r="C10" s="18"/>
      <c r="D10" s="18"/>
      <c r="E10" s="18"/>
      <c r="F10" s="18"/>
      <c r="G10" s="18"/>
      <c r="H10" s="18"/>
      <c r="I10" s="19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1"/>
      <c r="AH10" s="29"/>
      <c r="AI10" s="29">
        <f>SUM($B10:$AF10)</f>
        <v>0</v>
      </c>
      <c r="AJ10" s="29">
        <f>SUM(AH10:AI10)</f>
        <v>0</v>
      </c>
    </row>
    <row r="11" spans="1:36" x14ac:dyDescent="0.25">
      <c r="A11" s="22" t="s">
        <v>12</v>
      </c>
      <c r="B11" s="23"/>
      <c r="C11" s="18"/>
      <c r="D11" s="18"/>
      <c r="E11" s="18"/>
      <c r="F11" s="18"/>
      <c r="G11" s="18"/>
      <c r="H11" s="18"/>
      <c r="I11" s="19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1"/>
      <c r="AH11" s="15"/>
      <c r="AI11" s="15">
        <f t="shared" ref="AI11:AI19" si="5">SUM($B11:$AF11)</f>
        <v>0</v>
      </c>
      <c r="AJ11" s="15">
        <f>SUM(AH11:AI11)</f>
        <v>0</v>
      </c>
    </row>
    <row r="12" spans="1:36" x14ac:dyDescent="0.25">
      <c r="A12" s="22" t="s">
        <v>13</v>
      </c>
      <c r="B12" s="23"/>
      <c r="C12" s="18"/>
      <c r="D12" s="18"/>
      <c r="E12" s="18"/>
      <c r="F12" s="18"/>
      <c r="G12" s="18"/>
      <c r="H12" s="18"/>
      <c r="I12" s="19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1"/>
      <c r="AH12" s="15"/>
      <c r="AI12" s="15">
        <f t="shared" si="5"/>
        <v>0</v>
      </c>
      <c r="AJ12" s="15">
        <f>SUM(AH12:AI12)</f>
        <v>0</v>
      </c>
    </row>
    <row r="13" spans="1:36" x14ac:dyDescent="0.25">
      <c r="A13" s="22" t="s">
        <v>14</v>
      </c>
      <c r="B13" s="23"/>
      <c r="C13" s="18"/>
      <c r="D13" s="18"/>
      <c r="E13" s="18"/>
      <c r="F13" s="18"/>
      <c r="G13" s="18"/>
      <c r="H13" s="18"/>
      <c r="I13" s="19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1"/>
      <c r="AH13" s="15"/>
      <c r="AI13" s="15">
        <f t="shared" si="5"/>
        <v>0</v>
      </c>
      <c r="AJ13" s="15">
        <f>SUM(AH13:AI13)</f>
        <v>0</v>
      </c>
    </row>
    <row r="14" spans="1:36" s="3" customFormat="1" ht="16.5" customHeight="1" x14ac:dyDescent="0.25">
      <c r="A14" s="27" t="s">
        <v>10</v>
      </c>
      <c r="B14" s="28">
        <f>SUM(B15:B19)</f>
        <v>0</v>
      </c>
      <c r="C14" s="28">
        <f t="shared" ref="C14:AF14" si="6">SUM(C15:C19)</f>
        <v>0</v>
      </c>
      <c r="D14" s="28">
        <f t="shared" si="6"/>
        <v>0</v>
      </c>
      <c r="E14" s="28">
        <f t="shared" si="6"/>
        <v>0</v>
      </c>
      <c r="F14" s="28">
        <f t="shared" si="6"/>
        <v>0</v>
      </c>
      <c r="G14" s="28">
        <f t="shared" si="6"/>
        <v>0</v>
      </c>
      <c r="H14" s="28">
        <f t="shared" si="6"/>
        <v>0</v>
      </c>
      <c r="I14" s="28">
        <f t="shared" si="6"/>
        <v>0</v>
      </c>
      <c r="J14" s="28">
        <f t="shared" si="6"/>
        <v>0</v>
      </c>
      <c r="K14" s="28">
        <f t="shared" si="6"/>
        <v>0</v>
      </c>
      <c r="L14" s="28">
        <f t="shared" si="6"/>
        <v>0</v>
      </c>
      <c r="M14" s="28">
        <f t="shared" si="6"/>
        <v>0</v>
      </c>
      <c r="N14" s="28">
        <f t="shared" si="6"/>
        <v>0</v>
      </c>
      <c r="O14" s="28">
        <f t="shared" si="6"/>
        <v>0</v>
      </c>
      <c r="P14" s="28">
        <f t="shared" si="6"/>
        <v>0</v>
      </c>
      <c r="Q14" s="28">
        <f t="shared" si="6"/>
        <v>0</v>
      </c>
      <c r="R14" s="28">
        <f t="shared" si="6"/>
        <v>0</v>
      </c>
      <c r="S14" s="28">
        <f t="shared" si="6"/>
        <v>0</v>
      </c>
      <c r="T14" s="28">
        <f t="shared" si="6"/>
        <v>0</v>
      </c>
      <c r="U14" s="28">
        <f t="shared" si="6"/>
        <v>0</v>
      </c>
      <c r="V14" s="28">
        <f t="shared" si="6"/>
        <v>0</v>
      </c>
      <c r="W14" s="28">
        <f t="shared" si="6"/>
        <v>0</v>
      </c>
      <c r="X14" s="28">
        <f t="shared" si="6"/>
        <v>0</v>
      </c>
      <c r="Y14" s="28">
        <f t="shared" si="6"/>
        <v>0</v>
      </c>
      <c r="Z14" s="28">
        <f t="shared" si="6"/>
        <v>0</v>
      </c>
      <c r="AA14" s="28">
        <f t="shared" si="6"/>
        <v>0</v>
      </c>
      <c r="AB14" s="28">
        <f t="shared" si="6"/>
        <v>0</v>
      </c>
      <c r="AC14" s="28">
        <f t="shared" si="6"/>
        <v>0</v>
      </c>
      <c r="AD14" s="28">
        <f t="shared" si="6"/>
        <v>0</v>
      </c>
      <c r="AE14" s="28">
        <f t="shared" si="6"/>
        <v>0</v>
      </c>
      <c r="AF14" s="28">
        <f t="shared" si="6"/>
        <v>0</v>
      </c>
      <c r="AH14" s="37"/>
      <c r="AI14" s="28">
        <f t="shared" ref="AI14" si="7">SUM(AI15:AI19)</f>
        <v>0</v>
      </c>
      <c r="AJ14" s="28">
        <f t="shared" ref="AJ14" si="8">SUM(AJ15:AJ19)</f>
        <v>0</v>
      </c>
    </row>
    <row r="15" spans="1:36" x14ac:dyDescent="0.25">
      <c r="A15" s="22" t="s">
        <v>15</v>
      </c>
      <c r="B15" s="23"/>
      <c r="C15" s="18"/>
      <c r="D15" s="18"/>
      <c r="E15" s="18"/>
      <c r="F15" s="18"/>
      <c r="G15" s="18"/>
      <c r="H15" s="18"/>
      <c r="I15" s="19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1"/>
      <c r="AH15" s="36"/>
      <c r="AI15" s="36">
        <f t="shared" si="5"/>
        <v>0</v>
      </c>
      <c r="AJ15" s="36">
        <f>SUM(AH15:AI15)</f>
        <v>0</v>
      </c>
    </row>
    <row r="16" spans="1:36" x14ac:dyDescent="0.25">
      <c r="A16" s="22" t="s">
        <v>16</v>
      </c>
      <c r="B16" s="23"/>
      <c r="C16" s="18"/>
      <c r="D16" s="18"/>
      <c r="E16" s="18"/>
      <c r="F16" s="18"/>
      <c r="G16" s="18"/>
      <c r="H16" s="18"/>
      <c r="I16" s="19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1"/>
      <c r="AH16" s="16"/>
      <c r="AI16" s="16">
        <f t="shared" si="5"/>
        <v>0</v>
      </c>
      <c r="AJ16" s="16">
        <f>SUM(AH16:AI16)</f>
        <v>0</v>
      </c>
    </row>
    <row r="17" spans="1:36" x14ac:dyDescent="0.25">
      <c r="A17" s="22" t="s">
        <v>17</v>
      </c>
      <c r="B17" s="23"/>
      <c r="C17" s="18"/>
      <c r="D17" s="18"/>
      <c r="E17" s="18"/>
      <c r="F17" s="18"/>
      <c r="G17" s="18"/>
      <c r="H17" s="18"/>
      <c r="I17" s="19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1"/>
      <c r="AH17" s="16"/>
      <c r="AI17" s="16">
        <f t="shared" si="5"/>
        <v>0</v>
      </c>
      <c r="AJ17" s="16">
        <f>SUM(AH17:AI17)</f>
        <v>0</v>
      </c>
    </row>
    <row r="18" spans="1:36" x14ac:dyDescent="0.25">
      <c r="A18" s="22" t="s">
        <v>18</v>
      </c>
      <c r="B18" s="23"/>
      <c r="C18" s="18"/>
      <c r="D18" s="18"/>
      <c r="E18" s="18"/>
      <c r="F18" s="18"/>
      <c r="G18" s="18"/>
      <c r="H18" s="18"/>
      <c r="I18" s="19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1"/>
      <c r="AH18" s="16"/>
      <c r="AI18" s="16">
        <f t="shared" si="5"/>
        <v>0</v>
      </c>
      <c r="AJ18" s="16">
        <f>SUM(AH18:AI18)</f>
        <v>0</v>
      </c>
    </row>
    <row r="19" spans="1:36" s="3" customFormat="1" x14ac:dyDescent="0.25">
      <c r="A19" s="22" t="s">
        <v>19</v>
      </c>
      <c r="B19" s="23"/>
      <c r="C19" s="18"/>
      <c r="D19" s="18"/>
      <c r="E19" s="18"/>
      <c r="F19" s="18"/>
      <c r="G19" s="18"/>
      <c r="H19" s="18"/>
      <c r="I19" s="19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1"/>
      <c r="AH19" s="35"/>
      <c r="AI19" s="35">
        <f t="shared" si="5"/>
        <v>0</v>
      </c>
      <c r="AJ19" s="35">
        <f>SUM(AH19:AI19)</f>
        <v>0</v>
      </c>
    </row>
    <row r="20" spans="1:36" s="3" customFormat="1" ht="18" customHeight="1" thickBot="1" x14ac:dyDescent="0.3">
      <c r="A20" s="38" t="str">
        <f ca="1">MID(CELL("filename",A1),FIND("]",CELL("filename",A1))+1,LEN(CELL("filename",A1))-FIND("]",CELL("filename",A1)))</f>
        <v>09-16</v>
      </c>
      <c r="B20" s="43">
        <f>B9+B14</f>
        <v>0</v>
      </c>
      <c r="C20" s="43">
        <f t="shared" ref="C20:AF20" si="9">C9+C14</f>
        <v>0</v>
      </c>
      <c r="D20" s="43">
        <f t="shared" si="9"/>
        <v>0</v>
      </c>
      <c r="E20" s="43">
        <f t="shared" si="9"/>
        <v>0</v>
      </c>
      <c r="F20" s="43">
        <f t="shared" si="9"/>
        <v>0</v>
      </c>
      <c r="G20" s="43">
        <f t="shared" si="9"/>
        <v>0</v>
      </c>
      <c r="H20" s="43">
        <f t="shared" si="9"/>
        <v>0</v>
      </c>
      <c r="I20" s="43">
        <f t="shared" si="9"/>
        <v>0</v>
      </c>
      <c r="J20" s="43">
        <f t="shared" si="9"/>
        <v>0</v>
      </c>
      <c r="K20" s="43">
        <f t="shared" si="9"/>
        <v>0</v>
      </c>
      <c r="L20" s="43">
        <f t="shared" si="9"/>
        <v>0</v>
      </c>
      <c r="M20" s="43">
        <f t="shared" si="9"/>
        <v>0</v>
      </c>
      <c r="N20" s="43">
        <f t="shared" si="9"/>
        <v>0</v>
      </c>
      <c r="O20" s="43">
        <f t="shared" si="9"/>
        <v>0</v>
      </c>
      <c r="P20" s="43">
        <f t="shared" si="9"/>
        <v>0</v>
      </c>
      <c r="Q20" s="43">
        <f t="shared" si="9"/>
        <v>0</v>
      </c>
      <c r="R20" s="43">
        <f t="shared" si="9"/>
        <v>0</v>
      </c>
      <c r="S20" s="43">
        <f t="shared" si="9"/>
        <v>0</v>
      </c>
      <c r="T20" s="43">
        <f t="shared" si="9"/>
        <v>0</v>
      </c>
      <c r="U20" s="43">
        <f t="shared" si="9"/>
        <v>0</v>
      </c>
      <c r="V20" s="43">
        <f t="shared" si="9"/>
        <v>0</v>
      </c>
      <c r="W20" s="43">
        <f t="shared" si="9"/>
        <v>0</v>
      </c>
      <c r="X20" s="43">
        <f t="shared" si="9"/>
        <v>0</v>
      </c>
      <c r="Y20" s="43">
        <f t="shared" si="9"/>
        <v>0</v>
      </c>
      <c r="Z20" s="43">
        <f t="shared" si="9"/>
        <v>0</v>
      </c>
      <c r="AA20" s="43">
        <f t="shared" si="9"/>
        <v>0</v>
      </c>
      <c r="AB20" s="43">
        <f t="shared" si="9"/>
        <v>0</v>
      </c>
      <c r="AC20" s="43">
        <f t="shared" si="9"/>
        <v>0</v>
      </c>
      <c r="AD20" s="43">
        <f t="shared" si="9"/>
        <v>0</v>
      </c>
      <c r="AE20" s="43">
        <f t="shared" si="9"/>
        <v>0</v>
      </c>
      <c r="AF20" s="44">
        <f t="shared" si="9"/>
        <v>0</v>
      </c>
      <c r="AG20" s="14"/>
      <c r="AH20" s="45"/>
      <c r="AI20" s="46">
        <f t="shared" ref="AI20:AJ20" si="10">AI9+AI14</f>
        <v>0</v>
      </c>
      <c r="AJ20" s="46">
        <f t="shared" si="10"/>
        <v>0</v>
      </c>
    </row>
    <row r="21" spans="1:36" s="3" customFormat="1" x14ac:dyDescent="0.25">
      <c r="A21" s="8"/>
      <c r="B21" s="9"/>
      <c r="C21" s="10"/>
      <c r="D21" s="10"/>
      <c r="E21" s="10"/>
      <c r="F21" s="10"/>
      <c r="G21" s="10"/>
      <c r="H21" s="10"/>
      <c r="I21" s="11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spans="1:36" x14ac:dyDescent="0.25">
      <c r="A22" s="12"/>
      <c r="B22" s="5"/>
      <c r="C22" s="13"/>
      <c r="D22" s="6"/>
      <c r="E22" s="6"/>
      <c r="F22" s="6"/>
      <c r="G22" s="6"/>
      <c r="H22" s="6"/>
      <c r="I22" s="7" t="str">
        <f t="shared" ref="I22:I23" si="11">IF(A22="","",IF(SUM(C22:H22)=0,"",SUM(C22:H22)))</f>
        <v/>
      </c>
      <c r="AH22" s="3"/>
      <c r="AJ22" s="3"/>
    </row>
    <row r="23" spans="1:36" x14ac:dyDescent="0.25">
      <c r="A23" s="12"/>
      <c r="B23" s="5"/>
      <c r="C23" s="6"/>
      <c r="D23" s="6"/>
      <c r="E23" s="6"/>
      <c r="F23" s="6"/>
      <c r="G23" s="6"/>
      <c r="H23" s="6"/>
      <c r="I23" s="7" t="str">
        <f t="shared" si="11"/>
        <v/>
      </c>
      <c r="AH23" s="3"/>
      <c r="AJ23" s="3"/>
    </row>
  </sheetData>
  <mergeCells count="4">
    <mergeCell ref="U4:U5"/>
    <mergeCell ref="V4:V5"/>
    <mergeCell ref="B2:AF2"/>
    <mergeCell ref="L4:T5"/>
  </mergeCells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DATA</vt:lpstr>
      <vt:lpstr>09-16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Imane HAMDI</cp:lastModifiedBy>
  <cp:lastPrinted>2015-11-13T10:37:27Z</cp:lastPrinted>
  <dcterms:created xsi:type="dcterms:W3CDTF">2014-08-27T13:08:32Z</dcterms:created>
  <dcterms:modified xsi:type="dcterms:W3CDTF">2018-08-29T02:45:32Z</dcterms:modified>
</cp:coreProperties>
</file>