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P:\ESTERHAZY\PC\BUREAU PREVENTION\1-PREVENTION\0-FORMATIONS\SUIVI\"/>
    </mc:Choice>
  </mc:AlternateContent>
  <bookViews>
    <workbookView xWindow="-120" yWindow="-120" windowWidth="29040" windowHeight="15840" activeTab="1"/>
  </bookViews>
  <sheets>
    <sheet name="FORMATIONS" sheetId="1" r:id="rId1"/>
    <sheet name="ETIQUETTES" sheetId="2" r:id="rId2"/>
  </sheets>
  <functionGroups builtInGroupCount="18"/>
  <definedNames>
    <definedName name="_xlnm.Print_Area" localSheetId="0">Tab_QRCode[#All]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" i="1" l="1"/>
  <c r="Q3" i="1"/>
  <c r="Q4" i="1"/>
  <c r="O2" i="1"/>
  <c r="O3" i="1"/>
  <c r="O4" i="1"/>
  <c r="M2" i="1"/>
  <c r="M3" i="1"/>
  <c r="M4" i="1"/>
  <c r="K2" i="1"/>
  <c r="K3" i="1"/>
  <c r="K4" i="1"/>
  <c r="I2" i="1"/>
  <c r="I3" i="1"/>
  <c r="I4" i="1"/>
  <c r="G2" i="1"/>
  <c r="G3" i="1"/>
  <c r="G4" i="1"/>
  <c r="E2" i="1"/>
  <c r="E3" i="1"/>
  <c r="E4" i="1"/>
  <c r="C2" i="1"/>
  <c r="C3" i="1"/>
  <c r="C4" i="1"/>
</calcChain>
</file>

<file path=xl/sharedStrings.xml><?xml version="1.0" encoding="utf-8"?>
<sst xmlns="http://schemas.openxmlformats.org/spreadsheetml/2006/main" count="25" uniqueCount="25">
  <si>
    <t>Nom</t>
  </si>
  <si>
    <t>Prénom</t>
  </si>
  <si>
    <t>Validité 1</t>
  </si>
  <si>
    <t>Validité 2</t>
  </si>
  <si>
    <t>Validité 3</t>
  </si>
  <si>
    <t>Validité 4</t>
  </si>
  <si>
    <t>QRCode</t>
  </si>
  <si>
    <t>Validité 5</t>
  </si>
  <si>
    <t>Validité 6</t>
  </si>
  <si>
    <t>Validité 7</t>
  </si>
  <si>
    <t>Validité 8</t>
  </si>
  <si>
    <t>R482-A - Tracteur</t>
  </si>
  <si>
    <t>R482-E - Tracteur</t>
  </si>
  <si>
    <t>R482-F - Manitou</t>
  </si>
  <si>
    <t>R483-B - Liebherr</t>
  </si>
  <si>
    <t>R484-1 - Pont roulant</t>
  </si>
  <si>
    <t>R486-B - PEMP</t>
  </si>
  <si>
    <t>R490 - BMH</t>
  </si>
  <si>
    <t>R489-3 - Chariot elevateur</t>
  </si>
  <si>
    <t>THOR</t>
  </si>
  <si>
    <t>FILS D'ODIN</t>
  </si>
  <si>
    <t>STARK</t>
  </si>
  <si>
    <t>TONY</t>
  </si>
  <si>
    <t>PARKER</t>
  </si>
  <si>
    <t>PETER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</si>
</sst>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14" fontId="2" fillId="2" borderId="5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34"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00206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https://chart.googleapis.com/chart?chs=130x130&amp;cht=qr&amp;chl=BASSETTI+HENRI%0aR482-A+-+Tracteur+:+%0aR482-E+-+Tracteur+:+%0aR482-F+-+Manitou+:+16/05/2029%0aR483-B+-+Liebherr+:+%0aR484-1+-+Pont+roulant+:+%0aR486-B+-+PEMP+:+21/07/2025%0aR489-3+-+Chariot+elevateur+:+05/12/2026%0aR490+-+BMH+:+" TargetMode="External"/><Relationship Id="rId13" Type="http://schemas.openxmlformats.org/officeDocument/2006/relationships/image" Target="../media/image7.pn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12" Type="http://schemas.openxmlformats.org/officeDocument/2006/relationships/image" Target="https://chart.googleapis.com/chart?chs=130x130&amp;cht=qr&amp;chl=STARK+TONY%0aR482-A+-+Tracteur+:+31/05/2032%0aR482-E+-+Tracteur+:+%0aR482-F+-+Manitou+:+23/05/2032%0aR483-B+-+Liebherr+:+%0aR484-1+-+Pont+roulant+:+05/05/2026%0aR486-B+-+PEMP+:+%0aR489-3+-+Chariot+elevateur+:+%0aR490+-+BMH+:+" TargetMode="External"/><Relationship Id="rId2" Type="http://schemas.openxmlformats.org/officeDocument/2006/relationships/image" Target="https://chart.googleapis.com/chart?chs=130x130&amp;cht=qr&amp;chl=BALTES+St%C3%A9phane%0aR482-A+:+%0aR482-E+:+%0aR482-F+:+%0aR483-B+:+%0aR484-1+:+05/05/2026%0aR486-B+:+%0aR489-3+:+%0aR490+:+" TargetMode="External"/><Relationship Id="rId1" Type="http://schemas.openxmlformats.org/officeDocument/2006/relationships/image" Target="../media/image1.png"/><Relationship Id="rId6" Type="http://schemas.openxmlformats.org/officeDocument/2006/relationships/image" Target="https://chart.googleapis.com/chart?chs=130x130&amp;cht=qr&amp;chl=BALTES+STEPHANE%0aR482-A+-+Tracteur+:+31/05/2032%0aR482-E+-+Tracteur+:+%0aR482-F+-+Manitou+:+23/05/2032%0aR483-B+-+Liebherr+:+%0aR484-1+-+Pont+roulant+:+05/05/2026%0aR486-B+-+PEMP+:+%0aR489-3+-+Chariot+elevateur+:+%0aR490+-+BMH+:+" TargetMode="External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0" Type="http://schemas.openxmlformats.org/officeDocument/2006/relationships/image" Target="https://chart.googleapis.com/chart?chs=130x130&amp;cht=qr&amp;chl=THOR+FILS+D'ODIN%0aR482-A+-+Tracteur+:+%0aR482-E+-+Tracteur+:+%0aR482-F+-+Manitou+:+31/05/2032%0aR483-B+-+Liebherr+:+%0aR484-1+-+Pont+roulant+:+05/05/2026%0aR486-B+-+PEMP+:+%0aR489-3+-+Chariot+elevateur+:+%0aR490+-+BMH+:+" TargetMode="External"/><Relationship Id="rId4" Type="http://schemas.openxmlformats.org/officeDocument/2006/relationships/image" Target="https://chart.googleapis.com/chart?chs=130x130&amp;cht=qr&amp;chl=AFONSOEWA+AUGUSTIN%0aR482-A+-+Tracteur+:+%0aR482-E+-+Tracteur+:+%0aR482-F+-+Manitou+:+31/05/2032%0aR483-B+-+Liebherr+:+%0aR484-1+-+Pont+roulant+:+05/05/2026%0aR486-B+-+PEMP+:+%0aR489-3+-+Chariot+elevateur+:+%0aR490+-+BMH+:+" TargetMode="External"/><Relationship Id="rId9" Type="http://schemas.openxmlformats.org/officeDocument/2006/relationships/image" Target="../media/image5.png"/><Relationship Id="rId14" Type="http://schemas.openxmlformats.org/officeDocument/2006/relationships/image" Target="https://chart.googleapis.com/chart?chs=130x130&amp;cht=qr&amp;chl=PARKER+PETER%0aR482-A+-+Tracteur+:+%0aR482-E+-+Tracteur+:+%0aR482-F+-+Manitou+:+16/05/2029%0aR483-B+-+Liebherr+:+%0aR484-1+-+Pont+roulant+:+%0aR486-B+-+PEMP+:+21/07/2025%0aR489-3+-+Chariot+elevateur+:+05/12/2026%0aR490+-+BMH+:+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https://chart.googleapis.com/chart?chs=130x130&amp;cht=qr&amp;chl=AFONSOEWA+AUGUSTIN%0aR482-A+-+Tracteur+:+%0aR482-E+-+Tracteur+:+%0aR482-F+-+Manitou+:+31/05/2032%0aR483-B+-+Liebherr+:+%0aR484-1+-+Pont+roulant+:+05/05/2026%0aR486-B+-+PEMP+:+%0aR489-3+-+Chariot+elevateur+:+%0aR490+-+BMH+:+" TargetMode="External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198448</xdr:colOff>
      <xdr:row>0</xdr:row>
      <xdr:rowOff>160215</xdr:rowOff>
    </xdr:from>
    <xdr:ext cx="1001234" cy="351424"/>
    <xdr:sp macro="[0]!MàJ_QRcod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AF942A67-4F1D-4FB7-8378-D6E60A99E4C9}"/>
            </a:ext>
          </a:extLst>
        </xdr:cNvPr>
        <xdr:cNvSpPr/>
      </xdr:nvSpPr>
      <xdr:spPr>
        <a:xfrm>
          <a:off x="23702519" y="160215"/>
          <a:ext cx="1001234" cy="351424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72000" tIns="72000" rIns="72000" bIns="72000" rtlCol="0" anchor="ctr">
          <a:spAutoFit/>
        </a:bodyPr>
        <a:lstStyle/>
        <a:p>
          <a:pPr algn="ctr"/>
          <a:r>
            <a:rPr lang="fr-FR" sz="1100"/>
            <a:t>Créer QR code</a:t>
          </a:r>
        </a:p>
      </xdr:txBody>
    </xdr:sp>
    <xdr:clientData/>
  </xdr:oneCellAnchor>
  <xdr:twoCellAnchor editAs="oneCell">
    <xdr:from>
      <xdr:col>18</xdr:col>
      <xdr:colOff>63500</xdr:colOff>
      <xdr:row>2</xdr:row>
      <xdr:rowOff>25400</xdr:rowOff>
    </xdr:from>
    <xdr:to>
      <xdr:col>18</xdr:col>
      <xdr:colOff>1714500</xdr:colOff>
      <xdr:row>2</xdr:row>
      <xdr:rowOff>1676400</xdr:rowOff>
    </xdr:to>
    <xdr:pic>
      <xdr:nvPicPr>
        <xdr:cNvPr id="189" name="BALTES Stéphane&#10;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07300" y="2184400"/>
          <a:ext cx="1651000" cy="1651000"/>
        </a:xfrm>
        <a:prstGeom prst="rect">
          <a:avLst/>
        </a:prstGeom>
      </xdr:spPr>
    </xdr:pic>
    <xdr:clientData/>
  </xdr:twoCellAnchor>
  <xdr:twoCellAnchor editAs="oneCell">
    <xdr:from>
      <xdr:col>18</xdr:col>
      <xdr:colOff>63500</xdr:colOff>
      <xdr:row>1</xdr:row>
      <xdr:rowOff>25400</xdr:rowOff>
    </xdr:from>
    <xdr:to>
      <xdr:col>18</xdr:col>
      <xdr:colOff>1714500</xdr:colOff>
      <xdr:row>1</xdr:row>
      <xdr:rowOff>1676400</xdr:rowOff>
    </xdr:to>
    <xdr:pic>
      <xdr:nvPicPr>
        <xdr:cNvPr id="2" name="AFONSOEWA AUGUSTIN&#10;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07300" y="406400"/>
          <a:ext cx="1651000" cy="1651000"/>
        </a:xfrm>
        <a:prstGeom prst="rect">
          <a:avLst/>
        </a:prstGeom>
      </xdr:spPr>
    </xdr:pic>
    <xdr:clientData/>
  </xdr:twoCellAnchor>
  <xdr:twoCellAnchor editAs="oneCell">
    <xdr:from>
      <xdr:col>18</xdr:col>
      <xdr:colOff>45357</xdr:colOff>
      <xdr:row>2</xdr:row>
      <xdr:rowOff>79829</xdr:rowOff>
    </xdr:from>
    <xdr:to>
      <xdr:col>18</xdr:col>
      <xdr:colOff>1696357</xdr:colOff>
      <xdr:row>2</xdr:row>
      <xdr:rowOff>1730829</xdr:rowOff>
    </xdr:to>
    <xdr:pic>
      <xdr:nvPicPr>
        <xdr:cNvPr id="3" name="BALTES STEPHANE&#10;"/>
        <xdr:cNvPicPr>
          <a:picLocks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29071" y="2238829"/>
          <a:ext cx="1651000" cy="1651000"/>
        </a:xfrm>
        <a:prstGeom prst="rect">
          <a:avLst/>
        </a:prstGeom>
      </xdr:spPr>
    </xdr:pic>
    <xdr:clientData/>
  </xdr:twoCellAnchor>
  <xdr:twoCellAnchor editAs="oneCell">
    <xdr:from>
      <xdr:col>18</xdr:col>
      <xdr:colOff>63500</xdr:colOff>
      <xdr:row>3</xdr:row>
      <xdr:rowOff>25400</xdr:rowOff>
    </xdr:from>
    <xdr:to>
      <xdr:col>18</xdr:col>
      <xdr:colOff>1714500</xdr:colOff>
      <xdr:row>3</xdr:row>
      <xdr:rowOff>1676400</xdr:rowOff>
    </xdr:to>
    <xdr:pic>
      <xdr:nvPicPr>
        <xdr:cNvPr id="5" name="BASSETTI HENRI&#10;"/>
        <xdr:cNvPicPr>
          <a:picLocks/>
        </xdr:cNvPicPr>
      </xdr:nvPicPr>
      <xdr:blipFill>
        <a:blip xmlns:r="http://schemas.openxmlformats.org/officeDocument/2006/relationships" r:embed="rId7" r:link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07300" y="3962400"/>
          <a:ext cx="1651000" cy="1651000"/>
        </a:xfrm>
        <a:prstGeom prst="rect">
          <a:avLst/>
        </a:prstGeom>
      </xdr:spPr>
    </xdr:pic>
    <xdr:clientData/>
  </xdr:twoCellAnchor>
  <xdr:twoCellAnchor editAs="oneCell">
    <xdr:from>
      <xdr:col>18</xdr:col>
      <xdr:colOff>63500</xdr:colOff>
      <xdr:row>1</xdr:row>
      <xdr:rowOff>25400</xdr:rowOff>
    </xdr:from>
    <xdr:to>
      <xdr:col>18</xdr:col>
      <xdr:colOff>1714500</xdr:colOff>
      <xdr:row>1</xdr:row>
      <xdr:rowOff>1676400</xdr:rowOff>
    </xdr:to>
    <xdr:pic>
      <xdr:nvPicPr>
        <xdr:cNvPr id="553" name="THOR FILS D'ODIN&#10;"/>
        <xdr:cNvPicPr>
          <a:picLocks/>
        </xdr:cNvPicPr>
      </xdr:nvPicPr>
      <xdr:blipFill>
        <a:blip xmlns:r="http://schemas.openxmlformats.org/officeDocument/2006/relationships" r:embed="rId9" r:link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07300" y="406400"/>
          <a:ext cx="1651000" cy="1651000"/>
        </a:xfrm>
        <a:prstGeom prst="rect">
          <a:avLst/>
        </a:prstGeom>
      </xdr:spPr>
    </xdr:pic>
    <xdr:clientData/>
  </xdr:twoCellAnchor>
  <xdr:twoCellAnchor editAs="oneCell">
    <xdr:from>
      <xdr:col>18</xdr:col>
      <xdr:colOff>63500</xdr:colOff>
      <xdr:row>2</xdr:row>
      <xdr:rowOff>25400</xdr:rowOff>
    </xdr:from>
    <xdr:to>
      <xdr:col>18</xdr:col>
      <xdr:colOff>1714500</xdr:colOff>
      <xdr:row>2</xdr:row>
      <xdr:rowOff>1676400</xdr:rowOff>
    </xdr:to>
    <xdr:pic>
      <xdr:nvPicPr>
        <xdr:cNvPr id="554" name="STARK TONY&#10;"/>
        <xdr:cNvPicPr>
          <a:picLocks/>
        </xdr:cNvPicPr>
      </xdr:nvPicPr>
      <xdr:blipFill>
        <a:blip xmlns:r="http://schemas.openxmlformats.org/officeDocument/2006/relationships" r:embed="rId11" r:link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07300" y="2184400"/>
          <a:ext cx="1651000" cy="1651000"/>
        </a:xfrm>
        <a:prstGeom prst="rect">
          <a:avLst/>
        </a:prstGeom>
      </xdr:spPr>
    </xdr:pic>
    <xdr:clientData/>
  </xdr:twoCellAnchor>
  <xdr:twoCellAnchor editAs="oneCell">
    <xdr:from>
      <xdr:col>18</xdr:col>
      <xdr:colOff>63500</xdr:colOff>
      <xdr:row>3</xdr:row>
      <xdr:rowOff>25400</xdr:rowOff>
    </xdr:from>
    <xdr:to>
      <xdr:col>18</xdr:col>
      <xdr:colOff>1714500</xdr:colOff>
      <xdr:row>3</xdr:row>
      <xdr:rowOff>1676400</xdr:rowOff>
    </xdr:to>
    <xdr:pic>
      <xdr:nvPicPr>
        <xdr:cNvPr id="555" name="PARKER PETER&#10;"/>
        <xdr:cNvPicPr>
          <a:picLocks/>
        </xdr:cNvPicPr>
      </xdr:nvPicPr>
      <xdr:blipFill>
        <a:blip xmlns:r="http://schemas.openxmlformats.org/officeDocument/2006/relationships" r:embed="rId13" r:link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07300" y="3962400"/>
          <a:ext cx="1651000" cy="1651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909300</xdr:colOff>
      <xdr:row>6</xdr:row>
      <xdr:rowOff>75000</xdr:rowOff>
    </xdr:to>
    <xdr:grpSp>
      <xdr:nvGrpSpPr>
        <xdr:cNvPr id="3" name="Groupe 2"/>
        <xdr:cNvGrpSpPr/>
      </xdr:nvGrpSpPr>
      <xdr:grpSpPr>
        <a:xfrm>
          <a:off x="393700" y="381000"/>
          <a:ext cx="2700000" cy="1980000"/>
          <a:chOff x="1790700" y="381000"/>
          <a:chExt cx="2700000" cy="1980000"/>
        </a:xfrm>
      </xdr:grpSpPr>
      <xdr:sp macro="" textlink="">
        <xdr:nvSpPr>
          <xdr:cNvPr id="9" name="Rectangle 8"/>
          <xdr:cNvSpPr/>
        </xdr:nvSpPr>
        <xdr:spPr>
          <a:xfrm>
            <a:off x="1790700" y="381000"/>
            <a:ext cx="2700000" cy="1980000"/>
          </a:xfrm>
          <a:prstGeom prst="rect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>
        <xdr:nvPicPr>
          <xdr:cNvPr id="11" name="AFONSOEWA AUGUSTIN&#10;"/>
          <xdr:cNvPicPr>
            <a:picLocks/>
          </xdr:cNvPicPr>
        </xdr:nvPicPr>
        <xdr:blipFill>
          <a:blip xmlns:r="http://schemas.openxmlformats.org/officeDocument/2006/relationships" r:embed="rId1" r:link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22600" y="882650"/>
            <a:ext cx="1440000" cy="1440000"/>
          </a:xfrm>
          <a:prstGeom prst="rect">
            <a:avLst/>
          </a:prstGeom>
        </xdr:spPr>
      </xdr:pic>
      <xdr:sp macro="" textlink="">
        <xdr:nvSpPr>
          <xdr:cNvPr id="2" name="ZoneTexte 1"/>
          <xdr:cNvSpPr txBox="1"/>
        </xdr:nvSpPr>
        <xdr:spPr>
          <a:xfrm>
            <a:off x="1879600" y="406400"/>
            <a:ext cx="2520000" cy="5969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100" b="1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AUTORISATION</a:t>
            </a:r>
            <a:r>
              <a:rPr lang="fr-FR" sz="1100" b="1" baseline="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DE CONDUITE</a:t>
            </a:r>
          </a:p>
          <a:p>
            <a:pPr algn="ctr"/>
            <a:endParaRPr lang="fr-FR" sz="1100" b="1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l"/>
            <a:r>
              <a:rPr lang="fr-FR" sz="1100" b="0" i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NOM Prénom (1)</a:t>
            </a:r>
          </a:p>
        </xdr:txBody>
      </xdr:sp>
    </xdr:grpSp>
    <xdr:clientData/>
  </xdr:twoCellAnchor>
  <xdr:twoCellAnchor>
    <xdr:from>
      <xdr:col>3</xdr:col>
      <xdr:colOff>0</xdr:colOff>
      <xdr:row>1</xdr:row>
      <xdr:rowOff>0</xdr:rowOff>
    </xdr:from>
    <xdr:to>
      <xdr:col>4</xdr:col>
      <xdr:colOff>909300</xdr:colOff>
      <xdr:row>6</xdr:row>
      <xdr:rowOff>75000</xdr:rowOff>
    </xdr:to>
    <xdr:grpSp>
      <xdr:nvGrpSpPr>
        <xdr:cNvPr id="7" name="Groupe 6"/>
        <xdr:cNvGrpSpPr/>
      </xdr:nvGrpSpPr>
      <xdr:grpSpPr>
        <a:xfrm>
          <a:off x="3975100" y="381000"/>
          <a:ext cx="2700000" cy="1980000"/>
          <a:chOff x="1790700" y="381000"/>
          <a:chExt cx="2700000" cy="1980000"/>
        </a:xfrm>
      </xdr:grpSpPr>
      <xdr:sp macro="" textlink="">
        <xdr:nvSpPr>
          <xdr:cNvPr id="8" name="Rectangle 7"/>
          <xdr:cNvSpPr/>
        </xdr:nvSpPr>
        <xdr:spPr>
          <a:xfrm>
            <a:off x="1790700" y="381000"/>
            <a:ext cx="2700000" cy="1980000"/>
          </a:xfrm>
          <a:prstGeom prst="rect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>
        <xdr:nvPicPr>
          <xdr:cNvPr id="10" name="AFONSOEWA AUGUSTIN&#10;"/>
          <xdr:cNvPicPr>
            <a:picLocks/>
          </xdr:cNvPicPr>
        </xdr:nvPicPr>
        <xdr:blipFill>
          <a:blip xmlns:r="http://schemas.openxmlformats.org/officeDocument/2006/relationships" r:embed="rId1" r:link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22600" y="882650"/>
            <a:ext cx="1440000" cy="1440000"/>
          </a:xfrm>
          <a:prstGeom prst="rect">
            <a:avLst/>
          </a:prstGeom>
        </xdr:spPr>
      </xdr:pic>
      <xdr:sp macro="" textlink="">
        <xdr:nvSpPr>
          <xdr:cNvPr id="12" name="ZoneTexte 11"/>
          <xdr:cNvSpPr txBox="1"/>
        </xdr:nvSpPr>
        <xdr:spPr>
          <a:xfrm>
            <a:off x="1879600" y="406400"/>
            <a:ext cx="2520000" cy="5969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100" b="1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AUTORISATION</a:t>
            </a:r>
            <a:r>
              <a:rPr lang="fr-FR" sz="1100" b="1" baseline="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DE CONDUITE</a:t>
            </a:r>
          </a:p>
          <a:p>
            <a:pPr algn="ctr"/>
            <a:endParaRPr lang="fr-FR" sz="1100" b="1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l"/>
            <a:r>
              <a:rPr lang="fr-FR" sz="1100" b="0" i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NOM Prénom (2)</a:t>
            </a:r>
          </a:p>
        </xdr:txBody>
      </xdr:sp>
    </xdr:grpSp>
    <xdr:clientData/>
  </xdr:twoCellAnchor>
  <xdr:twoCellAnchor>
    <xdr:from>
      <xdr:col>1</xdr:col>
      <xdr:colOff>0</xdr:colOff>
      <xdr:row>7</xdr:row>
      <xdr:rowOff>0</xdr:rowOff>
    </xdr:from>
    <xdr:to>
      <xdr:col>2</xdr:col>
      <xdr:colOff>909300</xdr:colOff>
      <xdr:row>12</xdr:row>
      <xdr:rowOff>75000</xdr:rowOff>
    </xdr:to>
    <xdr:grpSp>
      <xdr:nvGrpSpPr>
        <xdr:cNvPr id="13" name="Groupe 12"/>
        <xdr:cNvGrpSpPr/>
      </xdr:nvGrpSpPr>
      <xdr:grpSpPr>
        <a:xfrm>
          <a:off x="393700" y="2667000"/>
          <a:ext cx="2700000" cy="1980000"/>
          <a:chOff x="1790700" y="381000"/>
          <a:chExt cx="2700000" cy="1980000"/>
        </a:xfrm>
      </xdr:grpSpPr>
      <xdr:sp macro="" textlink="">
        <xdr:nvSpPr>
          <xdr:cNvPr id="14" name="Rectangle 13"/>
          <xdr:cNvSpPr/>
        </xdr:nvSpPr>
        <xdr:spPr>
          <a:xfrm>
            <a:off x="1790700" y="381000"/>
            <a:ext cx="2700000" cy="1980000"/>
          </a:xfrm>
          <a:prstGeom prst="rect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>
        <xdr:nvPicPr>
          <xdr:cNvPr id="15" name="AFONSOEWA AUGUSTIN&#10;"/>
          <xdr:cNvPicPr>
            <a:picLocks/>
          </xdr:cNvPicPr>
        </xdr:nvPicPr>
        <xdr:blipFill>
          <a:blip xmlns:r="http://schemas.openxmlformats.org/officeDocument/2006/relationships" r:embed="rId1" r:link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22600" y="882650"/>
            <a:ext cx="1440000" cy="1440000"/>
          </a:xfrm>
          <a:prstGeom prst="rect">
            <a:avLst/>
          </a:prstGeom>
        </xdr:spPr>
      </xdr:pic>
      <xdr:sp macro="" textlink="">
        <xdr:nvSpPr>
          <xdr:cNvPr id="16" name="ZoneTexte 15"/>
          <xdr:cNvSpPr txBox="1"/>
        </xdr:nvSpPr>
        <xdr:spPr>
          <a:xfrm>
            <a:off x="1879600" y="406400"/>
            <a:ext cx="2520000" cy="5969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100" b="1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AUTORISATION</a:t>
            </a:r>
            <a:r>
              <a:rPr lang="fr-FR" sz="1100" b="1" baseline="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DE CONDUITE</a:t>
            </a:r>
          </a:p>
          <a:p>
            <a:pPr algn="ctr"/>
            <a:endParaRPr lang="fr-FR" sz="1100" b="1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l"/>
            <a:r>
              <a:rPr lang="fr-FR" sz="1100" b="0" i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NOM Prénom (3)</a:t>
            </a:r>
          </a:p>
        </xdr:txBody>
      </xdr:sp>
    </xdr:grp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909300</xdr:colOff>
      <xdr:row>12</xdr:row>
      <xdr:rowOff>75000</xdr:rowOff>
    </xdr:to>
    <xdr:grpSp>
      <xdr:nvGrpSpPr>
        <xdr:cNvPr id="17" name="Groupe 16"/>
        <xdr:cNvGrpSpPr/>
      </xdr:nvGrpSpPr>
      <xdr:grpSpPr>
        <a:xfrm>
          <a:off x="3975100" y="2667000"/>
          <a:ext cx="2700000" cy="1980000"/>
          <a:chOff x="1790700" y="381000"/>
          <a:chExt cx="2700000" cy="1980000"/>
        </a:xfrm>
      </xdr:grpSpPr>
      <xdr:sp macro="" textlink="">
        <xdr:nvSpPr>
          <xdr:cNvPr id="18" name="Rectangle 17"/>
          <xdr:cNvSpPr/>
        </xdr:nvSpPr>
        <xdr:spPr>
          <a:xfrm>
            <a:off x="1790700" y="381000"/>
            <a:ext cx="2700000" cy="1980000"/>
          </a:xfrm>
          <a:prstGeom prst="rect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>
        <xdr:nvPicPr>
          <xdr:cNvPr id="19" name="AFONSOEWA AUGUSTIN&#10;"/>
          <xdr:cNvPicPr>
            <a:picLocks/>
          </xdr:cNvPicPr>
        </xdr:nvPicPr>
        <xdr:blipFill>
          <a:blip xmlns:r="http://schemas.openxmlformats.org/officeDocument/2006/relationships" r:embed="rId1" r:link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22600" y="882650"/>
            <a:ext cx="1440000" cy="1440000"/>
          </a:xfrm>
          <a:prstGeom prst="rect">
            <a:avLst/>
          </a:prstGeom>
        </xdr:spPr>
      </xdr:pic>
      <xdr:sp macro="" textlink="">
        <xdr:nvSpPr>
          <xdr:cNvPr id="20" name="ZoneTexte 19"/>
          <xdr:cNvSpPr txBox="1"/>
        </xdr:nvSpPr>
        <xdr:spPr>
          <a:xfrm>
            <a:off x="1879600" y="406400"/>
            <a:ext cx="2520000" cy="5969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100" b="1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AUTORISATION</a:t>
            </a:r>
            <a:r>
              <a:rPr lang="fr-FR" sz="1100" b="1" baseline="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DE CONDUITE</a:t>
            </a:r>
          </a:p>
          <a:p>
            <a:pPr algn="ctr"/>
            <a:endParaRPr lang="fr-FR" sz="1100" b="1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l"/>
            <a:r>
              <a:rPr lang="fr-FR" sz="1100" b="0" i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NOM Prénom (4)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1" name="Tab_QRCode" displayName="Tab_QRCode" ref="A1:S4" totalsRowShown="0" headerRowDxfId="33" dataDxfId="31" headerRowBorderDxfId="32" tableBorderDxfId="30" totalsRowBorderDxfId="29">
  <autoFilter ref="A1:S4"/>
  <sortState ref="A2:S66">
    <sortCondition ref="A1:A66"/>
  </sortState>
  <tableColumns count="19">
    <tableColumn id="1" name="Nom" dataDxfId="28"/>
    <tableColumn id="2" name="Prénom" dataDxfId="27"/>
    <tableColumn id="3" name="R482-A - Tracteur" dataDxfId="26">
      <calculatedColumnFormula>IF(Tab_QRCode[[#This Row],[Nom]]="","",Tab_QRCode[[#Headers],[R482-A - Tracteur]])</calculatedColumnFormula>
    </tableColumn>
    <tableColumn id="4" name="Validité 1" dataDxfId="25"/>
    <tableColumn id="5" name="R482-E - Tracteur" dataDxfId="24">
      <calculatedColumnFormula>IF(Tab_QRCode[[#This Row],[Nom]]="","",Tab_QRCode[[#Headers],[R482-E - Tracteur]])</calculatedColumnFormula>
    </tableColumn>
    <tableColumn id="6" name="Validité 2" dataDxfId="23"/>
    <tableColumn id="7" name="R482-F - Manitou" dataDxfId="22">
      <calculatedColumnFormula>IF(Tab_QRCode[[#This Row],[Nom]]="","",Tab_QRCode[[#Headers],[R482-F - Manitou]])</calculatedColumnFormula>
    </tableColumn>
    <tableColumn id="8" name="Validité 3" dataDxfId="21"/>
    <tableColumn id="9" name="R483-B - Liebherr" dataDxfId="20">
      <calculatedColumnFormula>IF(Tab_QRCode[[#This Row],[Nom]]="","",Tab_QRCode[[#Headers],[R483-B - Liebherr]])</calculatedColumnFormula>
    </tableColumn>
    <tableColumn id="10" name="Validité 4" dataDxfId="19"/>
    <tableColumn id="11" name="R484-1 - Pont roulant" dataDxfId="18">
      <calculatedColumnFormula>IF(Tab_QRCode[[#This Row],[Nom]]="","",Tab_QRCode[[#Headers],[R484-1 - Pont roulant]])</calculatedColumnFormula>
    </tableColumn>
    <tableColumn id="12" name="Validité 5" dataDxfId="17"/>
    <tableColumn id="13" name="R486-B - PEMP" dataDxfId="16">
      <calculatedColumnFormula>IF(Tab_QRCode[[#This Row],[Nom]]="","",Tab_QRCode[[#Headers],[R486-B - PEMP]])</calculatedColumnFormula>
    </tableColumn>
    <tableColumn id="14" name="Validité 6" dataDxfId="15"/>
    <tableColumn id="15" name="R489-3 - Chariot elevateur" dataDxfId="14">
      <calculatedColumnFormula>IF(Tab_QRCode[[#This Row],[Nom]]="","",Tab_QRCode[[#Headers],[R489-3 - Chariot elevateur]])</calculatedColumnFormula>
    </tableColumn>
    <tableColumn id="16" name="Validité 7" dataDxfId="13"/>
    <tableColumn id="17" name="R490 - BMH" dataDxfId="12">
      <calculatedColumnFormula>IF(Tab_QRCode[[#This Row],[Nom]]="","",Tab_QRCode[[#Headers],[R490 - BMH]])</calculatedColumnFormula>
    </tableColumn>
    <tableColumn id="18" name="Validité 8" dataDxfId="11"/>
    <tableColumn id="19" name="QRCode" dataDxfId="1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S4"/>
  <sheetViews>
    <sheetView zoomScale="70" zoomScaleNormal="70" workbookViewId="0">
      <pane ySplit="1" topLeftCell="A2" activePane="bottomLeft" state="frozen"/>
      <selection pane="bottomLeft" activeCell="Q5" sqref="Q5"/>
    </sheetView>
  </sheetViews>
  <sheetFormatPr baseColWidth="10" defaultColWidth="20.54296875" defaultRowHeight="140" customHeight="1" x14ac:dyDescent="0.35"/>
  <cols>
    <col min="1" max="2" width="20.54296875" style="1"/>
    <col min="3" max="5" width="15.54296875" style="1" customWidth="1"/>
    <col min="6" max="6" width="15.54296875" style="12" customWidth="1"/>
    <col min="7" max="7" width="15.54296875" style="1" customWidth="1"/>
    <col min="8" max="8" width="15.54296875" style="12" customWidth="1"/>
    <col min="9" max="11" width="15.54296875" style="1" customWidth="1"/>
    <col min="12" max="12" width="15.54296875" style="12" customWidth="1"/>
    <col min="13" max="13" width="15.54296875" style="1" customWidth="1"/>
    <col min="14" max="14" width="15.54296875" style="12" customWidth="1"/>
    <col min="15" max="15" width="15.54296875" style="1" customWidth="1"/>
    <col min="16" max="16" width="15.54296875" style="12" customWidth="1"/>
    <col min="17" max="17" width="15.54296875" style="1" customWidth="1"/>
    <col min="18" max="18" width="15.54296875" style="12" customWidth="1"/>
    <col min="19" max="19" width="25.6328125" style="1" customWidth="1"/>
    <col min="20" max="16384" width="20.54296875" style="1"/>
  </cols>
  <sheetData>
    <row r="1" spans="1:19" ht="30" customHeight="1" x14ac:dyDescent="0.35">
      <c r="A1" s="3" t="s">
        <v>0</v>
      </c>
      <c r="B1" s="4" t="s">
        <v>1</v>
      </c>
      <c r="C1" s="6" t="s">
        <v>11</v>
      </c>
      <c r="D1" s="11" t="s">
        <v>2</v>
      </c>
      <c r="E1" s="6" t="s">
        <v>12</v>
      </c>
      <c r="F1" s="11" t="s">
        <v>3</v>
      </c>
      <c r="G1" s="6" t="s">
        <v>13</v>
      </c>
      <c r="H1" s="11" t="s">
        <v>4</v>
      </c>
      <c r="I1" s="6" t="s">
        <v>14</v>
      </c>
      <c r="J1" s="6" t="s">
        <v>5</v>
      </c>
      <c r="K1" s="6" t="s">
        <v>15</v>
      </c>
      <c r="L1" s="11" t="s">
        <v>7</v>
      </c>
      <c r="M1" s="6" t="s">
        <v>16</v>
      </c>
      <c r="N1" s="11" t="s">
        <v>8</v>
      </c>
      <c r="O1" s="6" t="s">
        <v>18</v>
      </c>
      <c r="P1" s="11" t="s">
        <v>9</v>
      </c>
      <c r="Q1" s="6" t="s">
        <v>17</v>
      </c>
      <c r="R1" s="11" t="s">
        <v>10</v>
      </c>
      <c r="S1" s="5" t="s">
        <v>6</v>
      </c>
    </row>
    <row r="2" spans="1:19" ht="140" customHeight="1" x14ac:dyDescent="0.35">
      <c r="A2" s="8" t="s">
        <v>19</v>
      </c>
      <c r="B2" s="9" t="s">
        <v>20</v>
      </c>
      <c r="C2" s="10" t="str">
        <f>IF(Tab_QRCode[[#This Row],[Nom]]="","",Tab_QRCode[[#Headers],[R482-A - Tracteur]])</f>
        <v>R482-A - Tracteur</v>
      </c>
      <c r="D2" s="7"/>
      <c r="E2" s="10" t="str">
        <f>IF(Tab_QRCode[[#This Row],[Nom]]="","",Tab_QRCode[[#Headers],[R482-E - Tracteur]])</f>
        <v>R482-E - Tracteur</v>
      </c>
      <c r="F2" s="7"/>
      <c r="G2" s="10" t="str">
        <f>IF(Tab_QRCode[[#This Row],[Nom]]="","",Tab_QRCode[[#Headers],[R482-F - Manitou]])</f>
        <v>R482-F - Manitou</v>
      </c>
      <c r="H2" s="7">
        <v>48365</v>
      </c>
      <c r="I2" s="10" t="str">
        <f>IF(Tab_QRCode[[#This Row],[Nom]]="","",Tab_QRCode[[#Headers],[R483-B - Liebherr]])</f>
        <v>R483-B - Liebherr</v>
      </c>
      <c r="J2" s="7"/>
      <c r="K2" s="10" t="str">
        <f>IF(Tab_QRCode[[#This Row],[Nom]]="","",Tab_QRCode[[#Headers],[R484-1 - Pont roulant]])</f>
        <v>R484-1 - Pont roulant</v>
      </c>
      <c r="L2" s="7">
        <v>46147</v>
      </c>
      <c r="M2" s="10" t="str">
        <f>IF(Tab_QRCode[[#This Row],[Nom]]="","",Tab_QRCode[[#Headers],[R486-B - PEMP]])</f>
        <v>R486-B - PEMP</v>
      </c>
      <c r="N2" s="7"/>
      <c r="O2" s="10" t="str">
        <f>IF(Tab_QRCode[[#This Row],[Nom]]="","",Tab_QRCode[[#Headers],[R489-3 - Chariot elevateur]])</f>
        <v>R489-3 - Chariot elevateur</v>
      </c>
      <c r="P2" s="7"/>
      <c r="Q2" s="10" t="str">
        <f>IF(Tab_QRCode[[#This Row],[Nom]]="","",Tab_QRCode[[#Headers],[R490 - BMH]])</f>
        <v>R490 - BMH</v>
      </c>
      <c r="R2" s="7"/>
      <c r="S2" s="2"/>
    </row>
    <row r="3" spans="1:19" ht="140" customHeight="1" x14ac:dyDescent="0.35">
      <c r="A3" s="8" t="s">
        <v>21</v>
      </c>
      <c r="B3" s="9" t="s">
        <v>22</v>
      </c>
      <c r="C3" s="10" t="str">
        <f>IF(Tab_QRCode[[#This Row],[Nom]]="","",Tab_QRCode[[#Headers],[R482-A - Tracteur]])</f>
        <v>R482-A - Tracteur</v>
      </c>
      <c r="D3" s="7">
        <v>48365</v>
      </c>
      <c r="E3" s="10" t="str">
        <f>IF(Tab_QRCode[[#This Row],[Nom]]="","",Tab_QRCode[[#Headers],[R482-E - Tracteur]])</f>
        <v>R482-E - Tracteur</v>
      </c>
      <c r="F3" s="7"/>
      <c r="G3" s="10" t="str">
        <f>IF(Tab_QRCode[[#This Row],[Nom]]="","",Tab_QRCode[[#Headers],[R482-F - Manitou]])</f>
        <v>R482-F - Manitou</v>
      </c>
      <c r="H3" s="7">
        <v>48357</v>
      </c>
      <c r="I3" s="10" t="str">
        <f>IF(Tab_QRCode[[#This Row],[Nom]]="","",Tab_QRCode[[#Headers],[R483-B - Liebherr]])</f>
        <v>R483-B - Liebherr</v>
      </c>
      <c r="J3" s="7"/>
      <c r="K3" s="10" t="str">
        <f>IF(Tab_QRCode[[#This Row],[Nom]]="","",Tab_QRCode[[#Headers],[R484-1 - Pont roulant]])</f>
        <v>R484-1 - Pont roulant</v>
      </c>
      <c r="L3" s="7">
        <v>46147</v>
      </c>
      <c r="M3" s="10" t="str">
        <f>IF(Tab_QRCode[[#This Row],[Nom]]="","",Tab_QRCode[[#Headers],[R486-B - PEMP]])</f>
        <v>R486-B - PEMP</v>
      </c>
      <c r="N3" s="7"/>
      <c r="O3" s="10" t="str">
        <f>IF(Tab_QRCode[[#This Row],[Nom]]="","",Tab_QRCode[[#Headers],[R489-3 - Chariot elevateur]])</f>
        <v>R489-3 - Chariot elevateur</v>
      </c>
      <c r="P3" s="7"/>
      <c r="Q3" s="10" t="str">
        <f>IF(Tab_QRCode[[#This Row],[Nom]]="","",Tab_QRCode[[#Headers],[R490 - BMH]])</f>
        <v>R490 - BMH</v>
      </c>
      <c r="R3" s="7"/>
      <c r="S3" s="2"/>
    </row>
    <row r="4" spans="1:19" ht="140" customHeight="1" x14ac:dyDescent="0.35">
      <c r="A4" s="8" t="s">
        <v>23</v>
      </c>
      <c r="B4" s="9" t="s">
        <v>24</v>
      </c>
      <c r="C4" s="10" t="str">
        <f>IF(Tab_QRCode[[#This Row],[Nom]]="","",Tab_QRCode[[#Headers],[R482-A - Tracteur]])</f>
        <v>R482-A - Tracteur</v>
      </c>
      <c r="D4" s="7"/>
      <c r="E4" s="10" t="str">
        <f>IF(Tab_QRCode[[#This Row],[Nom]]="","",Tab_QRCode[[#Headers],[R482-E - Tracteur]])</f>
        <v>R482-E - Tracteur</v>
      </c>
      <c r="F4" s="7"/>
      <c r="G4" s="10" t="str">
        <f>IF(Tab_QRCode[[#This Row],[Nom]]="","",Tab_QRCode[[#Headers],[R482-F - Manitou]])</f>
        <v>R482-F - Manitou</v>
      </c>
      <c r="H4" s="7">
        <v>47254</v>
      </c>
      <c r="I4" s="10" t="str">
        <f>IF(Tab_QRCode[[#This Row],[Nom]]="","",Tab_QRCode[[#Headers],[R483-B - Liebherr]])</f>
        <v>R483-B - Liebherr</v>
      </c>
      <c r="J4" s="7"/>
      <c r="K4" s="10" t="str">
        <f>IF(Tab_QRCode[[#This Row],[Nom]]="","",Tab_QRCode[[#Headers],[R484-1 - Pont roulant]])</f>
        <v>R484-1 - Pont roulant</v>
      </c>
      <c r="L4" s="7"/>
      <c r="M4" s="10" t="str">
        <f>IF(Tab_QRCode[[#This Row],[Nom]]="","",Tab_QRCode[[#Headers],[R486-B - PEMP]])</f>
        <v>R486-B - PEMP</v>
      </c>
      <c r="N4" s="7">
        <v>45859</v>
      </c>
      <c r="O4" s="10" t="str">
        <f>IF(Tab_QRCode[[#This Row],[Nom]]="","",Tab_QRCode[[#Headers],[R489-3 - Chariot elevateur]])</f>
        <v>R489-3 - Chariot elevateur</v>
      </c>
      <c r="P4" s="7">
        <v>46361</v>
      </c>
      <c r="Q4" s="10" t="str">
        <f>IF(Tab_QRCode[[#This Row],[Nom]]="","",Tab_QRCode[[#Headers],[R490 - BMH]])</f>
        <v>R490 - BMH</v>
      </c>
      <c r="R4" s="7"/>
      <c r="S4" s="2"/>
    </row>
  </sheetData>
  <conditionalFormatting sqref="D2:D4">
    <cfRule type="notContainsBlanks" dxfId="9" priority="10">
      <formula>LEN(TRIM(D2))&gt;0</formula>
    </cfRule>
  </conditionalFormatting>
  <conditionalFormatting sqref="F2:F4">
    <cfRule type="notContainsBlanks" dxfId="7" priority="9">
      <formula>LEN(TRIM(F2))&gt;0</formula>
    </cfRule>
  </conditionalFormatting>
  <conditionalFormatting sqref="H2:H4">
    <cfRule type="notContainsBlanks" dxfId="6" priority="8">
      <formula>LEN(TRIM(H2))&gt;0</formula>
    </cfRule>
  </conditionalFormatting>
  <conditionalFormatting sqref="J2:J4">
    <cfRule type="notContainsBlanks" dxfId="5" priority="7">
      <formula>LEN(TRIM(J2))&gt;0</formula>
    </cfRule>
  </conditionalFormatting>
  <conditionalFormatting sqref="L2:L4">
    <cfRule type="notContainsBlanks" dxfId="4" priority="6">
      <formula>LEN(TRIM(L2))&gt;0</formula>
    </cfRule>
  </conditionalFormatting>
  <conditionalFormatting sqref="N2:N4">
    <cfRule type="notContainsBlanks" dxfId="3" priority="5">
      <formula>LEN(TRIM(N2))&gt;0</formula>
    </cfRule>
  </conditionalFormatting>
  <conditionalFormatting sqref="P2:P4">
    <cfRule type="notContainsBlanks" dxfId="2" priority="4">
      <formula>LEN(TRIM(P2))&gt;0</formula>
    </cfRule>
  </conditionalFormatting>
  <conditionalFormatting sqref="R2:R4">
    <cfRule type="notContainsBlanks" dxfId="1" priority="3">
      <formula>LEN(TRIM(R2))&gt;0</formula>
    </cfRule>
  </conditionalFormatting>
  <pageMargins left="0.23622047244094491" right="0.23622047244094491" top="0.35433070866141736" bottom="0.35433070866141736" header="0.31496062992125984" footer="0.31496062992125984"/>
  <pageSetup paperSize="8" scale="64" fitToHeight="0" orientation="landscape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E13" sqref="E13"/>
    </sheetView>
  </sheetViews>
  <sheetFormatPr baseColWidth="10" defaultColWidth="25.6328125" defaultRowHeight="30" customHeight="1" x14ac:dyDescent="0.35"/>
  <cols>
    <col min="1" max="1" width="5.6328125" style="13" customWidth="1"/>
    <col min="2" max="2" width="25.6328125" style="13" customWidth="1"/>
    <col min="3" max="16384" width="25.6328125" style="13"/>
  </cols>
  <sheetData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FORMATIONS</vt:lpstr>
      <vt:lpstr>ETIQUETTES</vt:lpstr>
      <vt:lpstr>FORMATIONS!Zone_d_impression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HENER Romain TSEF 2E CLASSE DEF</dc:creator>
  <cp:lastModifiedBy>HENER Romain TSEF 2E CLASSE DEF</cp:lastModifiedBy>
  <cp:lastPrinted>2022-02-10T08:36:25Z</cp:lastPrinted>
  <dcterms:created xsi:type="dcterms:W3CDTF">2022-02-09T06:46:59Z</dcterms:created>
  <dcterms:modified xsi:type="dcterms:W3CDTF">2022-07-20T08:39:23Z</dcterms:modified>
</cp:coreProperties>
</file>