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6480"/>
  </bookViews>
  <sheets>
    <sheet name="CALCUL EQ GAY" sheetId="1" r:id="rId1"/>
  </sheets>
  <calcPr calcId="125725"/>
</workbook>
</file>

<file path=xl/calcChain.xml><?xml version="1.0" encoding="utf-8"?>
<calcChain xmlns="http://schemas.openxmlformats.org/spreadsheetml/2006/main">
  <c r="AB17" i="1"/>
  <c r="X17"/>
  <c r="Z17" s="1"/>
  <c r="U17"/>
  <c r="Y17" s="1"/>
  <c r="R17"/>
  <c r="O17"/>
  <c r="L17"/>
  <c r="I17"/>
  <c r="F17"/>
  <c r="X16"/>
  <c r="Z16" s="1"/>
  <c r="U16"/>
  <c r="R16"/>
  <c r="O16"/>
  <c r="Y16" s="1"/>
  <c r="L16"/>
  <c r="I16"/>
  <c r="F16"/>
  <c r="AB15"/>
  <c r="X15"/>
  <c r="Z15" s="1"/>
  <c r="U15"/>
  <c r="Y15" s="1"/>
  <c r="AD15" s="1"/>
  <c r="R15"/>
  <c r="O15"/>
  <c r="L15"/>
  <c r="I15"/>
  <c r="F15"/>
  <c r="AB14"/>
  <c r="X14"/>
  <c r="Z14" s="1"/>
  <c r="U14"/>
  <c r="Y14" s="1"/>
  <c r="AD14" s="1"/>
  <c r="R14"/>
  <c r="O14"/>
  <c r="L14"/>
  <c r="I14"/>
  <c r="F14"/>
  <c r="AB13"/>
  <c r="Z13"/>
  <c r="X13"/>
  <c r="U13"/>
  <c r="Y13" s="1"/>
  <c r="AD13" s="1"/>
  <c r="R13"/>
  <c r="O13"/>
  <c r="L13"/>
  <c r="I13"/>
  <c r="F13"/>
  <c r="AB12"/>
  <c r="X12"/>
  <c r="Z12" s="1"/>
  <c r="U12"/>
  <c r="R12"/>
  <c r="O12"/>
  <c r="Y12" s="1"/>
  <c r="L12"/>
  <c r="I12"/>
  <c r="F12"/>
  <c r="AB11"/>
  <c r="X11"/>
  <c r="Z11" s="1"/>
  <c r="U11"/>
  <c r="Y11" s="1"/>
  <c r="R11"/>
  <c r="O11"/>
  <c r="L11"/>
  <c r="I11"/>
  <c r="F11"/>
  <c r="AB10"/>
  <c r="Z10"/>
  <c r="X10"/>
  <c r="U10"/>
  <c r="Y10" s="1"/>
  <c r="AD10" s="1"/>
  <c r="R10"/>
  <c r="O10"/>
  <c r="L10"/>
  <c r="I10"/>
  <c r="F10"/>
  <c r="AB9"/>
  <c r="Z9"/>
  <c r="X9"/>
  <c r="U9"/>
  <c r="Y9" s="1"/>
  <c r="AD9" s="1"/>
  <c r="R9"/>
  <c r="O9"/>
  <c r="L9"/>
  <c r="I9"/>
  <c r="F9"/>
  <c r="X8"/>
  <c r="U8"/>
  <c r="R8"/>
  <c r="O8"/>
  <c r="L8"/>
  <c r="I8"/>
  <c r="F8"/>
  <c r="AD8" s="1"/>
  <c r="AD12" l="1"/>
  <c r="AD11"/>
  <c r="AD17"/>
</calcChain>
</file>

<file path=xl/sharedStrings.xml><?xml version="1.0" encoding="utf-8"?>
<sst xmlns="http://schemas.openxmlformats.org/spreadsheetml/2006/main" count="56" uniqueCount="24">
  <si>
    <t>N° DE SEMAINE :</t>
  </si>
  <si>
    <t>PAIRE  IMPAIRE</t>
  </si>
  <si>
    <t>Horaires : de 5h00 à 13h45 en centième de 5 à 13,75</t>
  </si>
  <si>
    <t>PATROUILLEUR :</t>
  </si>
  <si>
    <t>NOMS</t>
  </si>
  <si>
    <t>PRENOMS</t>
  </si>
  <si>
    <t>ENGINS</t>
  </si>
  <si>
    <t xml:space="preserve">LUNDI </t>
  </si>
  <si>
    <t>MARDI</t>
  </si>
  <si>
    <t>MERCREDI</t>
  </si>
  <si>
    <t>JEUDI</t>
  </si>
  <si>
    <t>VENDREDI</t>
  </si>
  <si>
    <t>SAMEDI 25%</t>
  </si>
  <si>
    <t>DIMANCHE 100%</t>
  </si>
  <si>
    <t>L.au.S
25%</t>
  </si>
  <si>
    <t>WD
100%</t>
  </si>
  <si>
    <t>HN
50%</t>
  </si>
  <si>
    <t>MAJ</t>
  </si>
  <si>
    <t>MIN</t>
  </si>
  <si>
    <t>TOTAL</t>
  </si>
  <si>
    <t>N</t>
  </si>
  <si>
    <t>S.N</t>
  </si>
  <si>
    <t>A</t>
  </si>
  <si>
    <t>D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</si>
</sst>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B050"/>
      <name val="Symbol"/>
      <family val="1"/>
      <charset val="2"/>
    </font>
    <font>
      <sz val="12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2" fontId="5" fillId="5" borderId="17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2" fontId="5" fillId="5" borderId="19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9" fontId="1" fillId="0" borderId="10" xfId="0" applyNumberFormat="1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2" fontId="5" fillId="5" borderId="19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002060"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17"/>
  <sheetViews>
    <sheetView tabSelected="1" zoomScale="90" zoomScaleNormal="90" workbookViewId="0">
      <pane xSplit="3" ySplit="7" topLeftCell="D8" activePane="bottomRight" state="frozen"/>
      <selection pane="topRight" activeCell="E1" sqref="E1"/>
      <selection pane="bottomLeft" activeCell="A8" sqref="A8"/>
      <selection pane="bottomRight" activeCell="E11" sqref="E11"/>
    </sheetView>
  </sheetViews>
  <sheetFormatPr baseColWidth="10" defaultRowHeight="15.75"/>
  <cols>
    <col min="1" max="1" width="15.42578125" style="79" bestFit="1" customWidth="1"/>
    <col min="2" max="2" width="10.140625" style="80" bestFit="1" customWidth="1"/>
    <col min="3" max="3" width="11.28515625" style="80" customWidth="1"/>
    <col min="4" max="4" width="4.42578125" style="81" bestFit="1" customWidth="1"/>
    <col min="5" max="5" width="6.7109375" style="81" bestFit="1" customWidth="1"/>
    <col min="6" max="6" width="2.85546875" style="82" bestFit="1" customWidth="1"/>
    <col min="7" max="7" width="2.5703125" style="81" bestFit="1" customWidth="1"/>
    <col min="8" max="8" width="6.7109375" style="81" bestFit="1" customWidth="1"/>
    <col min="9" max="9" width="4.42578125" style="82" bestFit="1" customWidth="1"/>
    <col min="10" max="10" width="2.5703125" style="81" bestFit="1" customWidth="1"/>
    <col min="11" max="11" width="6.7109375" style="81" bestFit="1" customWidth="1"/>
    <col min="12" max="12" width="2.85546875" style="82" bestFit="1" customWidth="1"/>
    <col min="13" max="13" width="4.42578125" style="81" bestFit="1" customWidth="1"/>
    <col min="14" max="14" width="6.7109375" style="81" bestFit="1" customWidth="1"/>
    <col min="15" max="15" width="4.42578125" style="82" customWidth="1"/>
    <col min="16" max="16" width="4.42578125" style="81" bestFit="1" customWidth="1"/>
    <col min="17" max="17" width="6.140625" style="81" customWidth="1"/>
    <col min="18" max="18" width="7.28515625" style="82" customWidth="1"/>
    <col min="19" max="19" width="4.42578125" style="81" bestFit="1" customWidth="1"/>
    <col min="20" max="20" width="5.5703125" style="81" bestFit="1" customWidth="1"/>
    <col min="21" max="21" width="4.42578125" style="82" bestFit="1" customWidth="1"/>
    <col min="22" max="22" width="4.42578125" style="81" bestFit="1" customWidth="1"/>
    <col min="23" max="23" width="6.42578125" style="81" customWidth="1"/>
    <col min="24" max="24" width="6" style="82" customWidth="1"/>
    <col min="25" max="25" width="7.85546875" style="81" bestFit="1" customWidth="1"/>
    <col min="26" max="26" width="6" style="81" bestFit="1" customWidth="1"/>
    <col min="27" max="28" width="4.85546875" style="81" bestFit="1" customWidth="1"/>
    <col min="29" max="29" width="5" style="81" bestFit="1" customWidth="1"/>
    <col min="30" max="30" width="10.140625" style="83" customWidth="1"/>
    <col min="31" max="16384" width="11.42578125" style="9"/>
  </cols>
  <sheetData>
    <row r="1" spans="1:30">
      <c r="A1" s="1" t="s">
        <v>0</v>
      </c>
      <c r="B1" s="2">
        <v>3</v>
      </c>
      <c r="C1" s="3" t="s">
        <v>1</v>
      </c>
      <c r="D1" s="4" t="s">
        <v>2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6"/>
      <c r="Z1" s="6"/>
      <c r="AA1" s="6"/>
      <c r="AB1" s="6"/>
      <c r="AC1" s="7"/>
      <c r="AD1" s="8"/>
    </row>
    <row r="2" spans="1:30">
      <c r="A2" s="10"/>
      <c r="B2" s="11"/>
      <c r="C2" s="12"/>
      <c r="D2" s="1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5"/>
      <c r="Z2" s="15"/>
      <c r="AA2" s="15"/>
      <c r="AB2" s="15"/>
      <c r="AC2" s="16"/>
      <c r="AD2" s="17"/>
    </row>
    <row r="3" spans="1:30">
      <c r="A3" s="10" t="s">
        <v>3</v>
      </c>
      <c r="B3" s="11"/>
      <c r="C3" s="18"/>
      <c r="D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5"/>
      <c r="Z3" s="15"/>
      <c r="AA3" s="15"/>
      <c r="AB3" s="15"/>
      <c r="AC3" s="16"/>
      <c r="AD3" s="17"/>
    </row>
    <row r="4" spans="1:30" ht="16.5" thickBot="1">
      <c r="A4" s="19"/>
      <c r="B4" s="20"/>
      <c r="C4" s="21"/>
      <c r="D4" s="2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4"/>
      <c r="Z4" s="24"/>
      <c r="AA4" s="24"/>
      <c r="AB4" s="24"/>
      <c r="AC4" s="25"/>
      <c r="AD4" s="26"/>
    </row>
    <row r="5" spans="1:30" ht="31.5" customHeight="1">
      <c r="A5" s="1" t="s">
        <v>4</v>
      </c>
      <c r="B5" s="2" t="s">
        <v>5</v>
      </c>
      <c r="C5" s="27" t="s">
        <v>6</v>
      </c>
      <c r="D5" s="28" t="s">
        <v>7</v>
      </c>
      <c r="E5" s="29"/>
      <c r="F5" s="30"/>
      <c r="G5" s="31" t="s">
        <v>8</v>
      </c>
      <c r="H5" s="32"/>
      <c r="I5" s="33"/>
      <c r="J5" s="28" t="s">
        <v>9</v>
      </c>
      <c r="K5" s="29"/>
      <c r="L5" s="30"/>
      <c r="M5" s="31" t="s">
        <v>10</v>
      </c>
      <c r="N5" s="32"/>
      <c r="O5" s="33"/>
      <c r="P5" s="28" t="s">
        <v>11</v>
      </c>
      <c r="Q5" s="29"/>
      <c r="R5" s="30"/>
      <c r="S5" s="31" t="s">
        <v>12</v>
      </c>
      <c r="T5" s="32"/>
      <c r="U5" s="33"/>
      <c r="V5" s="28" t="s">
        <v>13</v>
      </c>
      <c r="W5" s="29"/>
      <c r="X5" s="30"/>
      <c r="Y5" s="34" t="s">
        <v>14</v>
      </c>
      <c r="Z5" s="35" t="s">
        <v>15</v>
      </c>
      <c r="AA5" s="35" t="s">
        <v>16</v>
      </c>
      <c r="AB5" s="36" t="s">
        <v>17</v>
      </c>
      <c r="AC5" s="37" t="s">
        <v>18</v>
      </c>
      <c r="AD5" s="38" t="s">
        <v>19</v>
      </c>
    </row>
    <row r="6" spans="1:30" s="50" customFormat="1">
      <c r="A6" s="10"/>
      <c r="B6" s="11"/>
      <c r="C6" s="18"/>
      <c r="D6" s="39" t="s">
        <v>20</v>
      </c>
      <c r="E6" s="40" t="s">
        <v>21</v>
      </c>
      <c r="F6" s="41"/>
      <c r="G6" s="42" t="s">
        <v>20</v>
      </c>
      <c r="H6" s="43" t="s">
        <v>21</v>
      </c>
      <c r="I6" s="44"/>
      <c r="J6" s="39" t="s">
        <v>20</v>
      </c>
      <c r="K6" s="40" t="s">
        <v>21</v>
      </c>
      <c r="L6" s="41"/>
      <c r="M6" s="42" t="s">
        <v>20</v>
      </c>
      <c r="N6" s="43" t="s">
        <v>21</v>
      </c>
      <c r="O6" s="44"/>
      <c r="P6" s="39" t="s">
        <v>20</v>
      </c>
      <c r="Q6" s="40" t="s">
        <v>21</v>
      </c>
      <c r="R6" s="41"/>
      <c r="S6" s="42" t="s">
        <v>20</v>
      </c>
      <c r="T6" s="43" t="s">
        <v>21</v>
      </c>
      <c r="U6" s="44"/>
      <c r="V6" s="39" t="s">
        <v>20</v>
      </c>
      <c r="W6" s="40" t="s">
        <v>21</v>
      </c>
      <c r="X6" s="41"/>
      <c r="Y6" s="45"/>
      <c r="Z6" s="46"/>
      <c r="AA6" s="46"/>
      <c r="AB6" s="47"/>
      <c r="AC6" s="48"/>
      <c r="AD6" s="49"/>
    </row>
    <row r="7" spans="1:30" s="50" customFormat="1">
      <c r="A7" s="10"/>
      <c r="B7" s="11"/>
      <c r="C7" s="18"/>
      <c r="D7" s="39" t="s">
        <v>22</v>
      </c>
      <c r="E7" s="40" t="s">
        <v>23</v>
      </c>
      <c r="F7" s="51" t="s">
        <v>23</v>
      </c>
      <c r="G7" s="42" t="s">
        <v>22</v>
      </c>
      <c r="H7" s="43" t="s">
        <v>23</v>
      </c>
      <c r="I7" s="52" t="s">
        <v>23</v>
      </c>
      <c r="J7" s="39" t="s">
        <v>22</v>
      </c>
      <c r="K7" s="40" t="s">
        <v>23</v>
      </c>
      <c r="L7" s="51" t="s">
        <v>23</v>
      </c>
      <c r="M7" s="42" t="s">
        <v>22</v>
      </c>
      <c r="N7" s="43" t="s">
        <v>23</v>
      </c>
      <c r="O7" s="52" t="s">
        <v>23</v>
      </c>
      <c r="P7" s="39" t="s">
        <v>22</v>
      </c>
      <c r="Q7" s="40" t="s">
        <v>23</v>
      </c>
      <c r="R7" s="51" t="s">
        <v>23</v>
      </c>
      <c r="S7" s="42" t="s">
        <v>22</v>
      </c>
      <c r="T7" s="43" t="s">
        <v>23</v>
      </c>
      <c r="U7" s="52" t="s">
        <v>23</v>
      </c>
      <c r="V7" s="39" t="s">
        <v>22</v>
      </c>
      <c r="W7" s="40" t="s">
        <v>23</v>
      </c>
      <c r="X7" s="51" t="s">
        <v>23</v>
      </c>
      <c r="Y7" s="45"/>
      <c r="Z7" s="46"/>
      <c r="AA7" s="46"/>
      <c r="AB7" s="47"/>
      <c r="AC7" s="53"/>
      <c r="AD7" s="49"/>
    </row>
    <row r="8" spans="1:30" ht="41.25" customHeight="1">
      <c r="A8" s="54" t="s">
        <v>3</v>
      </c>
      <c r="B8" s="55">
        <v>1</v>
      </c>
      <c r="C8" s="56"/>
      <c r="D8" s="39">
        <v>3</v>
      </c>
      <c r="E8" s="40">
        <v>4</v>
      </c>
      <c r="F8" s="41">
        <f>E8-D8</f>
        <v>1</v>
      </c>
      <c r="G8" s="42">
        <v>3</v>
      </c>
      <c r="H8" s="43">
        <v>4</v>
      </c>
      <c r="I8" s="44">
        <f>H8-G8</f>
        <v>1</v>
      </c>
      <c r="J8" s="39">
        <v>3</v>
      </c>
      <c r="K8" s="40">
        <v>4</v>
      </c>
      <c r="L8" s="41">
        <f>K8-J8</f>
        <v>1</v>
      </c>
      <c r="M8" s="42">
        <v>3</v>
      </c>
      <c r="N8" s="43">
        <v>4</v>
      </c>
      <c r="O8" s="41">
        <f>N8-M8</f>
        <v>1</v>
      </c>
      <c r="P8" s="39">
        <v>3</v>
      </c>
      <c r="Q8" s="40">
        <v>4</v>
      </c>
      <c r="R8" s="41">
        <f>Q8-P8</f>
        <v>1</v>
      </c>
      <c r="S8" s="42">
        <v>3</v>
      </c>
      <c r="T8" s="43">
        <v>4</v>
      </c>
      <c r="U8" s="44">
        <f>T8-S8</f>
        <v>1</v>
      </c>
      <c r="V8" s="39">
        <v>6</v>
      </c>
      <c r="W8" s="40">
        <v>9</v>
      </c>
      <c r="X8" s="41">
        <f>W8-V8</f>
        <v>3</v>
      </c>
      <c r="Y8" s="57"/>
      <c r="Z8" s="58"/>
      <c r="AA8" s="58"/>
      <c r="AB8" s="59"/>
      <c r="AC8" s="60"/>
      <c r="AD8" s="61">
        <f>(F8+I8+L8+O8+R8+U8+X8)*2</f>
        <v>18</v>
      </c>
    </row>
    <row r="9" spans="1:30" ht="36.75" customHeight="1">
      <c r="A9" s="62"/>
      <c r="B9" s="63"/>
      <c r="C9" s="64"/>
      <c r="D9" s="65">
        <v>7</v>
      </c>
      <c r="E9" s="66">
        <v>17.25</v>
      </c>
      <c r="F9" s="67">
        <f>(E9-D9)-10.25</f>
        <v>0</v>
      </c>
      <c r="G9" s="68">
        <v>7</v>
      </c>
      <c r="H9" s="69">
        <v>17.25</v>
      </c>
      <c r="I9" s="70">
        <f>(H9-G9)-10.25</f>
        <v>0</v>
      </c>
      <c r="J9" s="68">
        <v>7</v>
      </c>
      <c r="K9" s="69">
        <v>17.25</v>
      </c>
      <c r="L9" s="67">
        <f>(K9-J9)-10.25</f>
        <v>0</v>
      </c>
      <c r="M9" s="68">
        <v>7</v>
      </c>
      <c r="N9" s="69">
        <v>17.25</v>
      </c>
      <c r="O9" s="67">
        <f>(N9-M9)-10.25</f>
        <v>0</v>
      </c>
      <c r="P9" s="65">
        <v>4</v>
      </c>
      <c r="Q9" s="66">
        <v>12</v>
      </c>
      <c r="R9" s="67">
        <f t="shared" ref="R9:R16" si="0">(Q9-P9)-5</f>
        <v>3</v>
      </c>
      <c r="S9" s="68">
        <v>0</v>
      </c>
      <c r="T9" s="69">
        <v>0</v>
      </c>
      <c r="U9" s="70">
        <f>(T9-S9)</f>
        <v>0</v>
      </c>
      <c r="V9" s="65">
        <v>9</v>
      </c>
      <c r="W9" s="66">
        <v>12.5</v>
      </c>
      <c r="X9" s="41">
        <f t="shared" ref="X9:X17" si="1">W9-V9</f>
        <v>3.5</v>
      </c>
      <c r="Y9" s="57">
        <f>(U9+R9+O9+L9+I9+F9)*1/4+(U9+R9+O9+L9+I9+F9)</f>
        <v>3.75</v>
      </c>
      <c r="Z9" s="58">
        <f>X9*2</f>
        <v>7</v>
      </c>
      <c r="AA9" s="58">
        <v>1</v>
      </c>
      <c r="AB9" s="59">
        <f t="shared" ref="AB9:AB15" si="2">AA9/2</f>
        <v>0.5</v>
      </c>
      <c r="AC9" s="60"/>
      <c r="AD9" s="61">
        <f t="shared" ref="AD9:AD15" si="3">SUM(Y9:AC9)</f>
        <v>12.25</v>
      </c>
    </row>
    <row r="10" spans="1:30" ht="36.75" customHeight="1">
      <c r="A10" s="62"/>
      <c r="B10" s="63"/>
      <c r="C10" s="64"/>
      <c r="D10" s="65">
        <v>7</v>
      </c>
      <c r="E10" s="66">
        <v>17.25</v>
      </c>
      <c r="F10" s="67">
        <f t="shared" ref="F10:F17" si="4">(E10-D10)-10.25</f>
        <v>0</v>
      </c>
      <c r="G10" s="68">
        <v>7</v>
      </c>
      <c r="H10" s="69">
        <v>17.25</v>
      </c>
      <c r="I10" s="70">
        <f t="shared" ref="I10:I17" si="5">(H10-G10)-10.25</f>
        <v>0</v>
      </c>
      <c r="J10" s="65">
        <v>7</v>
      </c>
      <c r="K10" s="66">
        <v>17.25</v>
      </c>
      <c r="L10" s="67">
        <f t="shared" ref="L10:L17" si="6">(K10-J10)-10.25</f>
        <v>0</v>
      </c>
      <c r="M10" s="68">
        <v>7</v>
      </c>
      <c r="N10" s="69">
        <v>17.25</v>
      </c>
      <c r="O10" s="67">
        <f t="shared" ref="O10:O17" si="7">(N10-M10)-10.25</f>
        <v>0</v>
      </c>
      <c r="P10" s="65">
        <v>4</v>
      </c>
      <c r="Q10" s="66">
        <v>12</v>
      </c>
      <c r="R10" s="67">
        <f t="shared" si="0"/>
        <v>3</v>
      </c>
      <c r="S10" s="68"/>
      <c r="T10" s="69"/>
      <c r="U10" s="70">
        <f t="shared" ref="U10:U17" si="8">(T10-S10)</f>
        <v>0</v>
      </c>
      <c r="V10" s="65">
        <v>13.5</v>
      </c>
      <c r="W10" s="66">
        <v>16.5</v>
      </c>
      <c r="X10" s="41">
        <f t="shared" si="1"/>
        <v>3</v>
      </c>
      <c r="Y10" s="57">
        <f t="shared" ref="Y10:Y15" si="9">(U10+R10+O10+L10+I10+F10)*1/4+(U10+R10+O10+L10+I10+F10)</f>
        <v>3.75</v>
      </c>
      <c r="Z10" s="58">
        <f t="shared" ref="Z10:Z17" si="10">X10*2</f>
        <v>6</v>
      </c>
      <c r="AA10" s="58">
        <v>1</v>
      </c>
      <c r="AB10" s="59">
        <f t="shared" si="2"/>
        <v>0.5</v>
      </c>
      <c r="AC10" s="60"/>
      <c r="AD10" s="61">
        <f t="shared" si="3"/>
        <v>11.25</v>
      </c>
    </row>
    <row r="11" spans="1:30" ht="36.75" customHeight="1">
      <c r="A11" s="62"/>
      <c r="B11" s="63"/>
      <c r="C11" s="64"/>
      <c r="D11" s="65">
        <v>7</v>
      </c>
      <c r="E11" s="66">
        <v>17.25</v>
      </c>
      <c r="F11" s="67">
        <f t="shared" si="4"/>
        <v>0</v>
      </c>
      <c r="G11" s="68">
        <v>7</v>
      </c>
      <c r="H11" s="69">
        <v>17.25</v>
      </c>
      <c r="I11" s="70">
        <f t="shared" si="5"/>
        <v>0</v>
      </c>
      <c r="J11" s="65">
        <v>6</v>
      </c>
      <c r="K11" s="66">
        <v>16.25</v>
      </c>
      <c r="L11" s="67">
        <f t="shared" si="6"/>
        <v>0</v>
      </c>
      <c r="M11" s="68">
        <v>7</v>
      </c>
      <c r="N11" s="69">
        <v>17.25</v>
      </c>
      <c r="O11" s="67">
        <f t="shared" si="7"/>
        <v>0</v>
      </c>
      <c r="P11" s="65">
        <v>4</v>
      </c>
      <c r="Q11" s="66">
        <v>13.5</v>
      </c>
      <c r="R11" s="67">
        <f t="shared" si="0"/>
        <v>4.5</v>
      </c>
      <c r="S11" s="68">
        <v>6</v>
      </c>
      <c r="T11" s="69">
        <v>11</v>
      </c>
      <c r="U11" s="70">
        <f t="shared" si="8"/>
        <v>5</v>
      </c>
      <c r="V11" s="65">
        <v>6</v>
      </c>
      <c r="W11" s="66">
        <v>12.5</v>
      </c>
      <c r="X11" s="41">
        <f t="shared" si="1"/>
        <v>6.5</v>
      </c>
      <c r="Y11" s="57">
        <f t="shared" si="9"/>
        <v>11.875</v>
      </c>
      <c r="Z11" s="58">
        <f t="shared" si="10"/>
        <v>13</v>
      </c>
      <c r="AA11" s="58">
        <v>1</v>
      </c>
      <c r="AB11" s="59">
        <f t="shared" si="2"/>
        <v>0.5</v>
      </c>
      <c r="AC11" s="60"/>
      <c r="AD11" s="61">
        <f t="shared" si="3"/>
        <v>26.375</v>
      </c>
    </row>
    <row r="12" spans="1:30" ht="36.75" customHeight="1">
      <c r="A12" s="62"/>
      <c r="B12" s="63"/>
      <c r="C12" s="64"/>
      <c r="D12" s="65">
        <v>7</v>
      </c>
      <c r="E12" s="66">
        <v>17.25</v>
      </c>
      <c r="F12" s="67">
        <f t="shared" si="4"/>
        <v>0</v>
      </c>
      <c r="G12" s="68">
        <v>7</v>
      </c>
      <c r="H12" s="69">
        <v>17.25</v>
      </c>
      <c r="I12" s="70">
        <f t="shared" si="5"/>
        <v>0</v>
      </c>
      <c r="J12" s="65">
        <v>7</v>
      </c>
      <c r="K12" s="66">
        <v>17.25</v>
      </c>
      <c r="L12" s="67">
        <f t="shared" si="6"/>
        <v>0</v>
      </c>
      <c r="M12" s="68">
        <v>7</v>
      </c>
      <c r="N12" s="69">
        <v>17.25</v>
      </c>
      <c r="O12" s="67">
        <f t="shared" si="7"/>
        <v>0</v>
      </c>
      <c r="P12" s="65">
        <v>4</v>
      </c>
      <c r="Q12" s="66">
        <v>12</v>
      </c>
      <c r="R12" s="67">
        <f t="shared" si="0"/>
        <v>3</v>
      </c>
      <c r="S12" s="68"/>
      <c r="T12" s="69"/>
      <c r="U12" s="70">
        <f t="shared" si="8"/>
        <v>0</v>
      </c>
      <c r="V12" s="65">
        <v>7</v>
      </c>
      <c r="W12" s="66">
        <v>10</v>
      </c>
      <c r="X12" s="41">
        <f t="shared" si="1"/>
        <v>3</v>
      </c>
      <c r="Y12" s="57">
        <f t="shared" si="9"/>
        <v>3.75</v>
      </c>
      <c r="Z12" s="58">
        <f t="shared" si="10"/>
        <v>6</v>
      </c>
      <c r="AA12" s="58">
        <v>1</v>
      </c>
      <c r="AB12" s="59">
        <f t="shared" si="2"/>
        <v>0.5</v>
      </c>
      <c r="AC12" s="60"/>
      <c r="AD12" s="61">
        <f t="shared" si="3"/>
        <v>11.25</v>
      </c>
    </row>
    <row r="13" spans="1:30" ht="36.75" customHeight="1">
      <c r="A13" s="62"/>
      <c r="B13" s="63"/>
      <c r="C13" s="71"/>
      <c r="D13" s="65">
        <v>7</v>
      </c>
      <c r="E13" s="66">
        <v>17.25</v>
      </c>
      <c r="F13" s="67">
        <f t="shared" si="4"/>
        <v>0</v>
      </c>
      <c r="G13" s="68">
        <v>7</v>
      </c>
      <c r="H13" s="69">
        <v>17.25</v>
      </c>
      <c r="I13" s="70">
        <f t="shared" si="5"/>
        <v>0</v>
      </c>
      <c r="J13" s="65">
        <v>7</v>
      </c>
      <c r="K13" s="66">
        <v>17.25</v>
      </c>
      <c r="L13" s="67">
        <f t="shared" si="6"/>
        <v>0</v>
      </c>
      <c r="M13" s="68">
        <v>7</v>
      </c>
      <c r="N13" s="69">
        <v>17.25</v>
      </c>
      <c r="O13" s="67">
        <f t="shared" si="7"/>
        <v>0</v>
      </c>
      <c r="P13" s="65">
        <v>4</v>
      </c>
      <c r="Q13" s="66">
        <v>12</v>
      </c>
      <c r="R13" s="67">
        <f t="shared" si="0"/>
        <v>3</v>
      </c>
      <c r="S13" s="68"/>
      <c r="T13" s="69"/>
      <c r="U13" s="70">
        <f t="shared" si="8"/>
        <v>0</v>
      </c>
      <c r="V13" s="65"/>
      <c r="W13" s="66"/>
      <c r="X13" s="41">
        <f t="shared" si="1"/>
        <v>0</v>
      </c>
      <c r="Y13" s="57">
        <f t="shared" si="9"/>
        <v>3.75</v>
      </c>
      <c r="Z13" s="58">
        <f t="shared" si="10"/>
        <v>0</v>
      </c>
      <c r="AA13" s="58">
        <v>1</v>
      </c>
      <c r="AB13" s="59">
        <f t="shared" si="2"/>
        <v>0.5</v>
      </c>
      <c r="AC13" s="60"/>
      <c r="AD13" s="61">
        <f t="shared" si="3"/>
        <v>5.25</v>
      </c>
    </row>
    <row r="14" spans="1:30" ht="36.75" customHeight="1">
      <c r="A14" s="62"/>
      <c r="B14" s="63"/>
      <c r="C14" s="71"/>
      <c r="D14" s="65">
        <v>7</v>
      </c>
      <c r="E14" s="66">
        <v>17.25</v>
      </c>
      <c r="F14" s="67">
        <f t="shared" si="4"/>
        <v>0</v>
      </c>
      <c r="G14" s="68">
        <v>7</v>
      </c>
      <c r="H14" s="69">
        <v>17.25</v>
      </c>
      <c r="I14" s="70">
        <f t="shared" si="5"/>
        <v>0</v>
      </c>
      <c r="J14" s="65">
        <v>7</v>
      </c>
      <c r="K14" s="66">
        <v>17.25</v>
      </c>
      <c r="L14" s="67">
        <f t="shared" si="6"/>
        <v>0</v>
      </c>
      <c r="M14" s="68">
        <v>7</v>
      </c>
      <c r="N14" s="69">
        <v>17.25</v>
      </c>
      <c r="O14" s="67">
        <f t="shared" si="7"/>
        <v>0</v>
      </c>
      <c r="P14" s="65">
        <v>4</v>
      </c>
      <c r="Q14" s="66">
        <v>12</v>
      </c>
      <c r="R14" s="67">
        <f t="shared" si="0"/>
        <v>3</v>
      </c>
      <c r="S14" s="68"/>
      <c r="T14" s="69"/>
      <c r="U14" s="70">
        <f t="shared" si="8"/>
        <v>0</v>
      </c>
      <c r="V14" s="65"/>
      <c r="W14" s="66"/>
      <c r="X14" s="41">
        <f>W14-V14</f>
        <v>0</v>
      </c>
      <c r="Y14" s="57">
        <f t="shared" si="9"/>
        <v>3.75</v>
      </c>
      <c r="Z14" s="58">
        <f t="shared" si="10"/>
        <v>0</v>
      </c>
      <c r="AA14" s="58">
        <v>1</v>
      </c>
      <c r="AB14" s="59">
        <f t="shared" si="2"/>
        <v>0.5</v>
      </c>
      <c r="AC14" s="60"/>
      <c r="AD14" s="61">
        <f t="shared" si="3"/>
        <v>5.25</v>
      </c>
    </row>
    <row r="15" spans="1:30" ht="36.75" customHeight="1">
      <c r="A15" s="62"/>
      <c r="B15" s="63"/>
      <c r="C15" s="64"/>
      <c r="D15" s="65">
        <v>7</v>
      </c>
      <c r="E15" s="66">
        <v>17.25</v>
      </c>
      <c r="F15" s="67">
        <f t="shared" si="4"/>
        <v>0</v>
      </c>
      <c r="G15" s="68">
        <v>7</v>
      </c>
      <c r="H15" s="69">
        <v>17.25</v>
      </c>
      <c r="I15" s="70">
        <f t="shared" si="5"/>
        <v>0</v>
      </c>
      <c r="J15" s="65">
        <v>7</v>
      </c>
      <c r="K15" s="66">
        <v>17.25</v>
      </c>
      <c r="L15" s="67">
        <f t="shared" si="6"/>
        <v>0</v>
      </c>
      <c r="M15" s="68">
        <v>7</v>
      </c>
      <c r="N15" s="69">
        <v>17.25</v>
      </c>
      <c r="O15" s="67">
        <f t="shared" si="7"/>
        <v>0</v>
      </c>
      <c r="P15" s="65">
        <v>6</v>
      </c>
      <c r="Q15" s="66">
        <v>13.5</v>
      </c>
      <c r="R15" s="67">
        <f t="shared" si="0"/>
        <v>2.5</v>
      </c>
      <c r="S15" s="68">
        <v>6</v>
      </c>
      <c r="T15" s="69">
        <v>11</v>
      </c>
      <c r="U15" s="70">
        <f t="shared" si="8"/>
        <v>5</v>
      </c>
      <c r="V15" s="65">
        <v>6</v>
      </c>
      <c r="W15" s="66">
        <v>12.5</v>
      </c>
      <c r="X15" s="41">
        <f t="shared" si="1"/>
        <v>6.5</v>
      </c>
      <c r="Y15" s="57">
        <f t="shared" si="9"/>
        <v>9.375</v>
      </c>
      <c r="Z15" s="58">
        <f t="shared" si="10"/>
        <v>13</v>
      </c>
      <c r="AA15" s="58"/>
      <c r="AB15" s="59">
        <f t="shared" si="2"/>
        <v>0</v>
      </c>
      <c r="AC15" s="60"/>
      <c r="AD15" s="61">
        <f t="shared" si="3"/>
        <v>22.375</v>
      </c>
    </row>
    <row r="16" spans="1:30" ht="48" customHeight="1">
      <c r="A16" s="62"/>
      <c r="B16" s="63"/>
      <c r="C16" s="64"/>
      <c r="D16" s="65"/>
      <c r="E16" s="66"/>
      <c r="F16" s="67">
        <f t="shared" si="4"/>
        <v>-10.25</v>
      </c>
      <c r="G16" s="68"/>
      <c r="H16" s="69"/>
      <c r="I16" s="70">
        <f t="shared" si="5"/>
        <v>-10.25</v>
      </c>
      <c r="J16" s="65"/>
      <c r="K16" s="66"/>
      <c r="L16" s="67">
        <f t="shared" si="6"/>
        <v>-10.25</v>
      </c>
      <c r="M16" s="68"/>
      <c r="N16" s="69"/>
      <c r="O16" s="67">
        <f t="shared" si="7"/>
        <v>-10.25</v>
      </c>
      <c r="P16" s="65"/>
      <c r="Q16" s="66"/>
      <c r="R16" s="67">
        <f t="shared" si="0"/>
        <v>-5</v>
      </c>
      <c r="S16" s="68"/>
      <c r="T16" s="69"/>
      <c r="U16" s="70">
        <f t="shared" si="8"/>
        <v>0</v>
      </c>
      <c r="V16" s="65"/>
      <c r="W16" s="66"/>
      <c r="X16" s="41">
        <f t="shared" si="1"/>
        <v>0</v>
      </c>
      <c r="Y16" s="57">
        <f t="shared" ref="Y16:Y17" si="11">(U16+R16+O16+L16+I16+F16)*1/4</f>
        <v>-11.5</v>
      </c>
      <c r="Z16" s="58">
        <f t="shared" si="10"/>
        <v>0</v>
      </c>
      <c r="AA16" s="58"/>
      <c r="AB16" s="59"/>
      <c r="AC16" s="60"/>
      <c r="AD16" s="61"/>
    </row>
    <row r="17" spans="1:30" ht="36.75" customHeight="1" thickBot="1">
      <c r="A17" s="62"/>
      <c r="B17" s="63"/>
      <c r="C17" s="64"/>
      <c r="D17" s="72">
        <v>7</v>
      </c>
      <c r="E17" s="73">
        <v>17.25</v>
      </c>
      <c r="F17" s="74">
        <f t="shared" si="4"/>
        <v>0</v>
      </c>
      <c r="G17" s="75">
        <v>7</v>
      </c>
      <c r="H17" s="76">
        <v>17.25</v>
      </c>
      <c r="I17" s="77">
        <f t="shared" si="5"/>
        <v>0</v>
      </c>
      <c r="J17" s="72">
        <v>7</v>
      </c>
      <c r="K17" s="73">
        <v>17.25</v>
      </c>
      <c r="L17" s="74">
        <f t="shared" si="6"/>
        <v>0</v>
      </c>
      <c r="M17" s="75">
        <v>7</v>
      </c>
      <c r="N17" s="76">
        <v>17.25</v>
      </c>
      <c r="O17" s="67">
        <f t="shared" si="7"/>
        <v>0</v>
      </c>
      <c r="P17" s="72">
        <v>4</v>
      </c>
      <c r="Q17" s="73">
        <v>12</v>
      </c>
      <c r="R17" s="74">
        <f>(Q17-P17)-5</f>
        <v>3</v>
      </c>
      <c r="S17" s="75"/>
      <c r="T17" s="76"/>
      <c r="U17" s="77">
        <f t="shared" si="8"/>
        <v>0</v>
      </c>
      <c r="V17" s="72"/>
      <c r="W17" s="73"/>
      <c r="X17" s="78">
        <f t="shared" si="1"/>
        <v>0</v>
      </c>
      <c r="Y17" s="57">
        <f t="shared" si="11"/>
        <v>0.75</v>
      </c>
      <c r="Z17" s="58">
        <f t="shared" si="10"/>
        <v>0</v>
      </c>
      <c r="AA17" s="58">
        <v>1</v>
      </c>
      <c r="AB17" s="59">
        <f t="shared" ref="AB17" si="12">AA17/2</f>
        <v>0.5</v>
      </c>
      <c r="AC17" s="60"/>
      <c r="AD17" s="61">
        <f t="shared" ref="AD17" si="13">SUM(Y17:AC17)</f>
        <v>2.25</v>
      </c>
    </row>
  </sheetData>
  <mergeCells count="28">
    <mergeCell ref="AA5:AA7"/>
    <mergeCell ref="AB5:AB7"/>
    <mergeCell ref="AC5:AC7"/>
    <mergeCell ref="AD5:AD7"/>
    <mergeCell ref="B8:C8"/>
    <mergeCell ref="C13:C14"/>
    <mergeCell ref="M5:O5"/>
    <mergeCell ref="P5:R5"/>
    <mergeCell ref="S5:U5"/>
    <mergeCell ref="V5:X5"/>
    <mergeCell ref="Y5:Y7"/>
    <mergeCell ref="Z5:Z7"/>
    <mergeCell ref="A5:A7"/>
    <mergeCell ref="B5:B7"/>
    <mergeCell ref="C5:C7"/>
    <mergeCell ref="D5:F5"/>
    <mergeCell ref="G5:I5"/>
    <mergeCell ref="J5:L5"/>
    <mergeCell ref="A1:A2"/>
    <mergeCell ref="B1:B2"/>
    <mergeCell ref="C1:C2"/>
    <mergeCell ref="D1:X1"/>
    <mergeCell ref="Y1:AD4"/>
    <mergeCell ref="D2:X2"/>
    <mergeCell ref="A3:A4"/>
    <mergeCell ref="B3:C4"/>
    <mergeCell ref="D3:X3"/>
    <mergeCell ref="D4:X4"/>
  </mergeCells>
  <conditionalFormatting sqref="D8:D17 G8:G17 P8:P17 S8:S17 J8:J17 M8:M17 V8:V17">
    <cfRule type="cellIs" dxfId="1" priority="2" operator="lessThan">
      <formula>5</formula>
    </cfRule>
  </conditionalFormatting>
  <conditionalFormatting sqref="D8:AD17">
    <cfRule type="cellIs" dxfId="0" priority="1" operator="lessThan">
      <formula>0</formula>
    </cfRule>
  </conditionalFormatting>
  <printOptions horizontalCentered="1" verticalCentered="1"/>
  <pageMargins left="0" right="0" top="0" bottom="0" header="0" footer="0"/>
  <pageSetup paperSize="9" scale="78" orientation="landscape" r:id="rId1"/>
  <headerFooter>
    <oddHeader>&amp;LMajoration: Du lundi au samedi 25%
Dimanches et jours fériès 100%
Nuit 50%&amp;RNuit de 22h00 à 5h00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EQ GAY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</dc:creator>
  <cp:lastModifiedBy>probook</cp:lastModifiedBy>
  <dcterms:created xsi:type="dcterms:W3CDTF">2019-01-22T12:17:56Z</dcterms:created>
  <dcterms:modified xsi:type="dcterms:W3CDTF">2019-01-22T12:18:50Z</dcterms:modified>
</cp:coreProperties>
</file>