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215902\Documents\GVS\EXCEL_PRATIQUE\BAT_97140\"/>
    </mc:Choice>
  </mc:AlternateContent>
  <bookViews>
    <workbookView xWindow="-105" yWindow="-105" windowWidth="23250" windowHeight="12570" tabRatio="796"/>
  </bookViews>
  <sheets>
    <sheet name="Informations sur l'opération" sheetId="4" r:id="rId1"/>
    <sheet name="Coordonnées MOA+Entreprises" sheetId="3" r:id="rId2"/>
    <sheet name="Suivi des Pièces Administrative" sheetId="2" r:id="rId3"/>
    <sheet name="Suivi financier" sheetId="5" r:id="rId4"/>
  </sheets>
  <definedNames>
    <definedName name="LOTS">'Coordonnées MOA+Entreprises'!$B$12:$B$31</definedName>
    <definedName name="_xlnm.Print_Area" localSheetId="2">'Suivi des Pièces Administrative'!$A$1:$S$39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U21" i="5" l="1"/>
  <c r="T21" i="5"/>
  <c r="S21" i="5"/>
  <c r="R21" i="5"/>
  <c r="Q21" i="5"/>
  <c r="P21" i="5"/>
  <c r="O21" i="5"/>
  <c r="N21" i="5"/>
  <c r="M21" i="5"/>
  <c r="L21" i="5"/>
  <c r="G21" i="5"/>
  <c r="E21" i="5"/>
  <c r="V20" i="5"/>
  <c r="H20" i="5"/>
  <c r="I20" i="5" s="1"/>
  <c r="W20" i="5" s="1"/>
  <c r="V19" i="5"/>
  <c r="H19" i="5"/>
  <c r="I19" i="5" s="1"/>
  <c r="W19" i="5" s="1"/>
  <c r="X19" i="5" s="1"/>
  <c r="H18" i="5"/>
  <c r="I18" i="5" s="1"/>
  <c r="V17" i="5"/>
  <c r="H17" i="5"/>
  <c r="I17" i="5" s="1"/>
  <c r="W17" i="5" s="1"/>
  <c r="X17" i="5" s="1"/>
  <c r="V16" i="5"/>
  <c r="I16" i="5"/>
  <c r="W16" i="5" s="1"/>
  <c r="X16" i="5" s="1"/>
  <c r="H16" i="5"/>
  <c r="V15" i="5"/>
  <c r="H15" i="5"/>
  <c r="I15" i="5" s="1"/>
  <c r="W15" i="5" s="1"/>
  <c r="X15" i="5" s="1"/>
  <c r="V14" i="5"/>
  <c r="H14" i="5"/>
  <c r="I14" i="5" s="1"/>
  <c r="W14" i="5" s="1"/>
  <c r="X14" i="5" s="1"/>
  <c r="V13" i="5"/>
  <c r="H13" i="5"/>
  <c r="I13" i="5"/>
  <c r="W13" i="5" s="1"/>
  <c r="X13" i="5" s="1"/>
  <c r="H12" i="5"/>
  <c r="I12" i="5"/>
  <c r="V11" i="5"/>
  <c r="H11" i="5"/>
  <c r="I11" i="5"/>
  <c r="W11" i="5"/>
  <c r="X11" i="5" s="1"/>
  <c r="V10" i="5"/>
  <c r="H10" i="5"/>
  <c r="I10" i="5"/>
  <c r="V9" i="5"/>
  <c r="H9" i="5"/>
  <c r="I9" i="5" s="1"/>
  <c r="W9" i="5" s="1"/>
  <c r="X9" i="5" s="1"/>
  <c r="V8" i="5"/>
  <c r="H8" i="5"/>
  <c r="I8" i="5"/>
  <c r="W8" i="5" s="1"/>
  <c r="X8" i="5" s="1"/>
  <c r="V7" i="5"/>
  <c r="H7" i="5"/>
  <c r="I7" i="5" s="1"/>
  <c r="W7" i="5" s="1"/>
  <c r="X7" i="5" s="1"/>
  <c r="V6" i="5"/>
  <c r="H6" i="5"/>
  <c r="I6" i="5"/>
  <c r="W6" i="5" s="1"/>
  <c r="X6" i="5" s="1"/>
  <c r="D21" i="5"/>
  <c r="V5" i="5"/>
  <c r="H5" i="5"/>
  <c r="I5" i="5" s="1"/>
  <c r="W5" i="5" s="1"/>
  <c r="X5" i="5" s="1"/>
  <c r="V4" i="5"/>
  <c r="H4" i="5"/>
  <c r="H21" i="5" s="1"/>
  <c r="V3" i="5"/>
  <c r="V21" i="5" s="1"/>
  <c r="H3" i="5"/>
  <c r="I3" i="5"/>
  <c r="H50" i="2"/>
  <c r="W10" i="5"/>
  <c r="X10" i="5" s="1"/>
  <c r="I4" i="5" l="1"/>
  <c r="W4" i="5" s="1"/>
  <c r="X4" i="5" s="1"/>
  <c r="W3" i="5"/>
  <c r="W21" i="5" l="1"/>
  <c r="X3" i="5"/>
  <c r="I21" i="5"/>
  <c r="X21" i="5" s="1"/>
</calcChain>
</file>

<file path=xl/sharedStrings.xml><?xml version="1.0" encoding="utf-8"?>
<sst xmlns="http://schemas.openxmlformats.org/spreadsheetml/2006/main" count="278" uniqueCount="239">
  <si>
    <t>ENTREPRISES</t>
  </si>
  <si>
    <t>RIB</t>
  </si>
  <si>
    <t>Kbis</t>
  </si>
  <si>
    <t>RC 2012</t>
  </si>
  <si>
    <t>RCD 2012</t>
  </si>
  <si>
    <t>TVA</t>
  </si>
  <si>
    <t>IS</t>
  </si>
  <si>
    <t>Opération:</t>
  </si>
  <si>
    <t xml:space="preserve">Attestations </t>
  </si>
  <si>
    <t>Devis finalisé</t>
  </si>
  <si>
    <t>Qualification pro</t>
  </si>
  <si>
    <t>Déclaration sur l'honneur</t>
  </si>
  <si>
    <t>Ordre de mission</t>
  </si>
  <si>
    <t>Acte d'engagement signé</t>
  </si>
  <si>
    <t>Déclaration à souscrire</t>
  </si>
  <si>
    <t xml:space="preserve"> DROC:</t>
  </si>
  <si>
    <t>URSSAF 2012</t>
  </si>
  <si>
    <t>Attestation Fiscale 2012</t>
  </si>
  <si>
    <t>Congés
Payés 
2012</t>
  </si>
  <si>
    <t>Retraite 2012</t>
  </si>
  <si>
    <t>RC 2013</t>
  </si>
  <si>
    <t>RCD 2013</t>
  </si>
  <si>
    <t>Dernière MAJ: 23/07/2013</t>
  </si>
  <si>
    <t>LOT</t>
  </si>
  <si>
    <t>GARDENIA</t>
  </si>
  <si>
    <t>Observation</t>
  </si>
  <si>
    <t>CP</t>
  </si>
  <si>
    <t>VILLE</t>
  </si>
  <si>
    <t>REPRESENTANT</t>
  </si>
  <si>
    <t>ADRESSE 1</t>
  </si>
  <si>
    <t>ADRESSE 2</t>
  </si>
  <si>
    <t>TELEPHONE</t>
  </si>
  <si>
    <t>MOBILE</t>
  </si>
  <si>
    <t>FAX</t>
  </si>
  <si>
    <t>MAIL</t>
  </si>
  <si>
    <t xml:space="preserve">FAX </t>
  </si>
  <si>
    <t>Maîtrise d'Ouvrage</t>
  </si>
  <si>
    <t>Assistance à la MOA</t>
  </si>
  <si>
    <t>Architecte</t>
  </si>
  <si>
    <t>BET Structure/Economie</t>
  </si>
  <si>
    <t>BET Fluide/Thermique</t>
  </si>
  <si>
    <t>Bureau de contrôle</t>
  </si>
  <si>
    <t>CONCESSIONNAIRE</t>
  </si>
  <si>
    <t>EU/EP</t>
  </si>
  <si>
    <t>AEP</t>
  </si>
  <si>
    <t>ELECTRICITE</t>
  </si>
  <si>
    <t>GAZ</t>
  </si>
  <si>
    <t>TELEPHONIE</t>
  </si>
  <si>
    <t>OPERATION</t>
  </si>
  <si>
    <t>ADRESSE CHANTIER</t>
  </si>
  <si>
    <t>Devis</t>
  </si>
  <si>
    <t>Contrat MOA</t>
  </si>
  <si>
    <t>Reçu</t>
  </si>
  <si>
    <t>PC</t>
  </si>
  <si>
    <t>N° PC</t>
  </si>
  <si>
    <t>Date dépôt PC</t>
  </si>
  <si>
    <t>Date obtention PC</t>
  </si>
  <si>
    <t>Surface terrain</t>
  </si>
  <si>
    <t>SHAB</t>
  </si>
  <si>
    <t>SHON</t>
  </si>
  <si>
    <t>Nb de logements</t>
  </si>
  <si>
    <t>Nb de stationnement</t>
  </si>
  <si>
    <t>DROC</t>
  </si>
  <si>
    <t>Déclaration achèvement de travaux</t>
  </si>
  <si>
    <t>Plans de vente</t>
  </si>
  <si>
    <t>CCTP</t>
  </si>
  <si>
    <t>Etude thermique</t>
  </si>
  <si>
    <t>Assistance aux opérations de réception de travaux</t>
  </si>
  <si>
    <t>DOE</t>
  </si>
  <si>
    <t>Levée de réserves</t>
  </si>
  <si>
    <t>Année de parfait achèvement</t>
  </si>
  <si>
    <t>Consultation des entreprises</t>
  </si>
  <si>
    <t>Pré rapport d'analyse</t>
  </si>
  <si>
    <t>Rapport d'analyse des offres</t>
  </si>
  <si>
    <t>Négociation des offres</t>
  </si>
  <si>
    <t>Livraison</t>
  </si>
  <si>
    <t>DUIO</t>
  </si>
  <si>
    <t>Certificat de conformité</t>
  </si>
  <si>
    <t>DOCUMENT A FOURNIR PAR LA MOA</t>
  </si>
  <si>
    <t>Date prévisionnelle de démarrage des travaux</t>
  </si>
  <si>
    <t>Date prévisionnelle de fin des travaux</t>
  </si>
  <si>
    <t>Acte d'engagement</t>
  </si>
  <si>
    <t>Ordre de service</t>
  </si>
  <si>
    <t>Demande des pièces administratives</t>
  </si>
  <si>
    <t>Validation des devis</t>
  </si>
  <si>
    <t>Provisoire</t>
  </si>
  <si>
    <t>Définitif</t>
  </si>
  <si>
    <t>Cahier de recommandation de la MOA</t>
  </si>
  <si>
    <t>Consultation des concessionnaires</t>
  </si>
  <si>
    <t>Devis de raccordement</t>
  </si>
  <si>
    <t>Provisoires</t>
  </si>
  <si>
    <t>Définitifs</t>
  </si>
  <si>
    <t>Contrôle des factures des entreprises de travaux</t>
  </si>
  <si>
    <t>Rédaction des certificat de paiement</t>
  </si>
  <si>
    <t>Validation des DGD</t>
  </si>
  <si>
    <t>Etudes préliminaires - APS</t>
  </si>
  <si>
    <t>PRESTATION DE MAITRISE D'ŒUVRE</t>
  </si>
  <si>
    <t>Choix des matériaux et des installations</t>
  </si>
  <si>
    <t>Estimation prévisionnelle des travaux par corp d'état</t>
  </si>
  <si>
    <t>Dossier de Consultation des Entreprise - DCE</t>
  </si>
  <si>
    <t>Contrôle et Direction de l'exécution des travaux (VISA et DET)</t>
  </si>
  <si>
    <t>Réception et décompte des travaux (AOR)</t>
  </si>
  <si>
    <t>Période de garantie de parfait achèvement</t>
  </si>
  <si>
    <t>Dossier des Ouvrages Exécuté (DOE) - Dossier d'intervention Ultérieure sur l'ouvrage (DIUO)</t>
  </si>
  <si>
    <t>Avant projet détaillé - APD</t>
  </si>
  <si>
    <t>Rassemblement des documents graphiques</t>
  </si>
  <si>
    <t>Plans de niveaux, de coupe et détails</t>
  </si>
  <si>
    <t>Plan de masse avec canalisation</t>
  </si>
  <si>
    <t>Plan de principe complémentaire, réseaux, plan type logement…</t>
  </si>
  <si>
    <t>Analyse des structures</t>
  </si>
  <si>
    <t>Assistance Contrat des Travaux - ACT</t>
  </si>
  <si>
    <t>Projet - PRO</t>
  </si>
  <si>
    <t>Agencement des halls</t>
  </si>
  <si>
    <t>Plan de détail type : menuiserie bois, métallique, équipement sanitaire, cuisine…</t>
  </si>
  <si>
    <t>Note sur disposition accoustique</t>
  </si>
  <si>
    <t>Caractéristique technique, ascenseur, monte charge</t>
  </si>
  <si>
    <t>Plan locaux technique</t>
  </si>
  <si>
    <t>Positionnement des sorties des VRD</t>
  </si>
  <si>
    <t>Distribution électrique du parc de stationnement en sous sol</t>
  </si>
  <si>
    <t>Plan des espaces verts</t>
  </si>
  <si>
    <t>Plan de VRD et aménagement de parcelle</t>
  </si>
  <si>
    <t>Etablissement des pièces écrites</t>
  </si>
  <si>
    <t>Estimation prévisionnelle par corps d'état</t>
  </si>
  <si>
    <t>Plan topographique (le cas échéant)</t>
  </si>
  <si>
    <t>rapport de sondages de sols (par le BET sols)</t>
  </si>
  <si>
    <t>Tous documents graphique (architecte)</t>
  </si>
  <si>
    <t>Notice sécurité incendie (architecte)</t>
  </si>
  <si>
    <t>Pré-étude BA(le cas échéant)</t>
  </si>
  <si>
    <t>Remarque du bureau de contrôle</t>
  </si>
  <si>
    <t>RPAO</t>
  </si>
  <si>
    <t>DIUO, PGC fournis par le coordonnateur sécurité</t>
  </si>
  <si>
    <t>Note coefficient technique complémentaire</t>
  </si>
  <si>
    <t>Préciser par des plans la nature et caractéristique des matériaux et condition de mise en œuvre</t>
  </si>
  <si>
    <t>Déterminer l'implantation et l'encombrement de tous les éléments de structure et équipement technique</t>
  </si>
  <si>
    <t>Préciser le tracer des alimentations</t>
  </si>
  <si>
    <t>Décrire les ouvrages et établir les plans de repérage</t>
  </si>
  <si>
    <t xml:space="preserve">Etablir un coût prévisionnel sur les bases d'un avant métré pour déterminer les éléments suivants : </t>
  </si>
  <si>
    <t>Cout d'infrastructure</t>
  </si>
  <si>
    <t>Les parties communes</t>
  </si>
  <si>
    <t>Cout des logements rapporté à la surface habitable (SHAB)</t>
  </si>
  <si>
    <t>Le cout des branchements, raccordement aux concessionnaires</t>
  </si>
  <si>
    <t>Cahier des clauses générales et conditions particulières des travaux (CCAP?)</t>
  </si>
  <si>
    <t>Dépouillement et analyse des offres : rapport</t>
  </si>
  <si>
    <t>Mise à jour du dossier de marché</t>
  </si>
  <si>
    <t>Mise au point avec la MOA des pièces contractuelle constituant le marché</t>
  </si>
  <si>
    <t>Mise au point de la notice descriptive notariale normalisé</t>
  </si>
  <si>
    <t>Mise au point de l'organisation du chantier</t>
  </si>
  <si>
    <t>Validation de l'implantation des ouvrages réalisé par le géomètre</t>
  </si>
  <si>
    <t xml:space="preserve">Mise en place du planning prévisionnel  du chantier : </t>
  </si>
  <si>
    <t>A quel moment fait-on signer le dossier de marché aux entreprises ?</t>
  </si>
  <si>
    <t>Envoi à la MOA les attestation d'avancement</t>
  </si>
  <si>
    <t>Mise en place du planning financier du programme</t>
  </si>
  <si>
    <t>Collecte des Plans d'Exécution des Ouvrages (POE) par chaque entreprise</t>
  </si>
  <si>
    <t>Fait établir les plans et calcul relatif aux installations des bâtiments</t>
  </si>
  <si>
    <t>Contrôle et suivi du chantier, avertissement aux entreprises si nécessaire</t>
  </si>
  <si>
    <t>Validation des documents pour l'obtention des visas</t>
  </si>
  <si>
    <t>Gestion des réservations</t>
  </si>
  <si>
    <t>Diffusion des compte rendu</t>
  </si>
  <si>
    <t>Contrôle que les EP soit raccordé au plus vite</t>
  </si>
  <si>
    <t>Assiste la MOA lors de la réception des travaux</t>
  </si>
  <si>
    <t>Mise en place des ordres de service</t>
  </si>
  <si>
    <t>Rédaction des avenants au marché initial</t>
  </si>
  <si>
    <t>Modification des plans de vente</t>
  </si>
  <si>
    <t>Collecte des devis de branchement et raccordement, et validation pour signature par le MOA</t>
  </si>
  <si>
    <t>Suivi financier</t>
  </si>
  <si>
    <t>Contrôle des malfaçons éventuelles</t>
  </si>
  <si>
    <t>Rédaction de fiches travaux de finitions localisées</t>
  </si>
  <si>
    <t>Compte définitif des pénalités de retard</t>
  </si>
  <si>
    <t>Rédaction du Procès verbal de réception</t>
  </si>
  <si>
    <t>Coordination et vérification de l'éxécution des travaux de levée de réserves</t>
  </si>
  <si>
    <t>N°</t>
  </si>
  <si>
    <t>CAPITAL</t>
  </si>
  <si>
    <t>N° RCS</t>
  </si>
  <si>
    <t>DATE IMMATRICULATION</t>
  </si>
  <si>
    <t>MARCHE HT</t>
  </si>
  <si>
    <t>MARCHE TVA</t>
  </si>
  <si>
    <t>MARCHE TTC</t>
  </si>
  <si>
    <t>N° LOT</t>
  </si>
  <si>
    <t>Avenant n°1</t>
  </si>
  <si>
    <t>Avenant n°2</t>
  </si>
  <si>
    <t>Avenant n°3</t>
  </si>
  <si>
    <t>Total avenants HT</t>
  </si>
  <si>
    <t>Total marché+avenants</t>
  </si>
  <si>
    <t>Retenue de garantie</t>
  </si>
  <si>
    <t>Situation 1</t>
  </si>
  <si>
    <t>Situation 2</t>
  </si>
  <si>
    <t>Situation 3</t>
  </si>
  <si>
    <t>Situation 4</t>
  </si>
  <si>
    <t>Situation 5</t>
  </si>
  <si>
    <t>Situation 6</t>
  </si>
  <si>
    <t>Situation 7</t>
  </si>
  <si>
    <t>Situation 8</t>
  </si>
  <si>
    <t>Situation 9</t>
  </si>
  <si>
    <t>Situation 10</t>
  </si>
  <si>
    <t>Total situations HT</t>
  </si>
  <si>
    <t>Reste à payer</t>
  </si>
  <si>
    <t>% avancement</t>
  </si>
  <si>
    <t>Cprorata HT</t>
  </si>
  <si>
    <t>Caution bancaire</t>
  </si>
  <si>
    <t>Banque</t>
  </si>
  <si>
    <t>MONTANT TOTAL HT</t>
  </si>
  <si>
    <t>34 boulevard Joliot Curie - 44 200 NANTES</t>
  </si>
  <si>
    <t>A</t>
  </si>
  <si>
    <t>E</t>
  </si>
  <si>
    <t>B</t>
  </si>
  <si>
    <t>C</t>
  </si>
  <si>
    <t>D</t>
  </si>
  <si>
    <t>F</t>
  </si>
  <si>
    <t>01 boulevard Joliot Curie</t>
  </si>
  <si>
    <t>06 boulevard Joliot Curie</t>
  </si>
  <si>
    <t>05 boulevard Joliot Curie</t>
  </si>
  <si>
    <t>02 boulevard Joliot Curie</t>
  </si>
  <si>
    <t>03 boulevard Joliot Curie</t>
  </si>
  <si>
    <t>04 boulevard Joliot Curie</t>
  </si>
  <si>
    <t>NANTES 1</t>
  </si>
  <si>
    <t>NANTES 2</t>
  </si>
  <si>
    <t>NANTES 3</t>
  </si>
  <si>
    <t>NANTES 4</t>
  </si>
  <si>
    <t>NANTES 5</t>
  </si>
  <si>
    <t>NANTES 6</t>
  </si>
  <si>
    <t>CLAUSES COMMUNES</t>
  </si>
  <si>
    <t>GROS ŒUVRE MACONNERIE</t>
  </si>
  <si>
    <t>CHARPENTE - MOB - BARDAGE</t>
  </si>
  <si>
    <t>ETANCHEITE</t>
  </si>
  <si>
    <t>RAVALEMENT</t>
  </si>
  <si>
    <t>MENUISERIES INTERIEURS BOIS</t>
  </si>
  <si>
    <t>PLATRERIE - CLOISONS - FX PLAFONDS</t>
  </si>
  <si>
    <t>REVETEMENT SOLS - FAIENCE</t>
  </si>
  <si>
    <t>PEINTURE - REVETEMENT MURAUX</t>
  </si>
  <si>
    <t>MENUISERIES EXTERIEURES</t>
  </si>
  <si>
    <t>SERRURERIE</t>
  </si>
  <si>
    <t>NETTOYAGE</t>
  </si>
  <si>
    <t>ASCENSEUR</t>
  </si>
  <si>
    <t>PLOMBERIE</t>
  </si>
  <si>
    <t>ECHAFAUDAGE</t>
  </si>
  <si>
    <t>ESPACES VERTS</t>
  </si>
  <si>
    <t>XXX</t>
  </si>
  <si>
    <t>YYY</t>
  </si>
  <si>
    <t>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</si>
</sst>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  <numFmt numFmtId="165" formatCode="_-* #,##0.00\ [$€-1]_-;\-* #,##0.00\ [$€-1]_-;_-* &quot;-&quot;??\ [$€-1]_-"/>
    <numFmt numFmtId="166" formatCode="#,##0.00\ &quot;€&quot;"/>
    <numFmt numFmtId="167" formatCode="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indexed="11"/>
      <name val="Calibri"/>
      <family val="2"/>
      <scheme val="minor"/>
    </font>
    <font>
      <sz val="10"/>
      <color indexed="10"/>
      <name val="Calibri"/>
      <family val="2"/>
      <scheme val="minor"/>
    </font>
    <font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26">
    <xf numFmtId="0" fontId="0" fillId="0" borderId="0" xfId="0"/>
    <xf numFmtId="0" fontId="4" fillId="0" borderId="0" xfId="0" applyFont="1"/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/>
    <xf numFmtId="166" fontId="7" fillId="0" borderId="1" xfId="4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66" fontId="7" fillId="0" borderId="0" xfId="4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7" fillId="2" borderId="2" xfId="4" applyFont="1" applyFill="1" applyBorder="1" applyAlignment="1">
      <alignment horizontal="center" vertical="center" wrapText="1"/>
    </xf>
    <xf numFmtId="166" fontId="7" fillId="0" borderId="1" xfId="4" applyNumberFormat="1" applyFont="1" applyFill="1" applyBorder="1" applyAlignment="1">
      <alignment horizontal="left" vertical="center" wrapText="1"/>
    </xf>
    <xf numFmtId="14" fontId="7" fillId="0" borderId="1" xfId="4" applyNumberFormat="1" applyFont="1" applyFill="1" applyBorder="1" applyAlignment="1">
      <alignment horizontal="center" vertical="center" wrapText="1"/>
    </xf>
    <xf numFmtId="166" fontId="7" fillId="0" borderId="3" xfId="4" applyNumberFormat="1" applyFont="1" applyFill="1" applyBorder="1" applyAlignment="1">
      <alignment horizontal="center" vertical="center" wrapText="1"/>
    </xf>
    <xf numFmtId="14" fontId="5" fillId="0" borderId="0" xfId="0" applyNumberFormat="1" applyFont="1"/>
    <xf numFmtId="14" fontId="6" fillId="6" borderId="0" xfId="0" applyNumberFormat="1" applyFont="1" applyFill="1" applyAlignment="1">
      <alignment horizontal="center" vertical="center"/>
    </xf>
    <xf numFmtId="0" fontId="6" fillId="0" borderId="0" xfId="0" applyFont="1" applyAlignment="1"/>
    <xf numFmtId="0" fontId="4" fillId="0" borderId="1" xfId="0" applyFont="1" applyBorder="1" applyAlignment="1">
      <alignment vertical="center"/>
    </xf>
    <xf numFmtId="0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4" fillId="7" borderId="1" xfId="0" applyFont="1" applyFill="1" applyBorder="1" applyAlignment="1">
      <alignment horizontal="center" vertical="center"/>
    </xf>
    <xf numFmtId="166" fontId="7" fillId="0" borderId="2" xfId="4" applyNumberFormat="1" applyFont="1" applyFill="1" applyBorder="1" applyAlignment="1">
      <alignment horizontal="center" vertical="center" wrapText="1"/>
    </xf>
    <xf numFmtId="166" fontId="7" fillId="0" borderId="1" xfId="4" applyNumberFormat="1" applyFont="1" applyFill="1" applyBorder="1" applyAlignment="1">
      <alignment horizontal="center" vertical="center" wrapText="1"/>
    </xf>
    <xf numFmtId="166" fontId="7" fillId="0" borderId="1" xfId="4" applyNumberFormat="1" applyFont="1" applyFill="1" applyBorder="1" applyAlignment="1">
      <alignment vertical="center" wrapText="1"/>
    </xf>
    <xf numFmtId="14" fontId="7" fillId="0" borderId="1" xfId="4" applyNumberFormat="1" applyFont="1" applyFill="1" applyBorder="1" applyAlignment="1">
      <alignment vertical="center" wrapText="1"/>
    </xf>
    <xf numFmtId="0" fontId="7" fillId="0" borderId="1" xfId="4" applyNumberFormat="1" applyFont="1" applyFill="1" applyBorder="1" applyAlignment="1">
      <alignment vertical="center" wrapText="1"/>
    </xf>
    <xf numFmtId="166" fontId="7" fillId="8" borderId="1" xfId="4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4" fillId="0" borderId="2" xfId="0" applyNumberFormat="1" applyFont="1" applyBorder="1" applyAlignment="1">
      <alignment vertical="center"/>
    </xf>
    <xf numFmtId="0" fontId="7" fillId="8" borderId="1" xfId="4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Font="1" applyAlignment="1">
      <alignment horizontal="left" indent="1"/>
    </xf>
    <xf numFmtId="0" fontId="8" fillId="0" borderId="0" xfId="0" applyFont="1"/>
    <xf numFmtId="0" fontId="0" fillId="9" borderId="0" xfId="0" applyFill="1"/>
    <xf numFmtId="0" fontId="0" fillId="0" borderId="0" xfId="0" applyFill="1"/>
    <xf numFmtId="0" fontId="0" fillId="0" borderId="0" xfId="0" applyAlignment="1">
      <alignment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left" wrapText="1"/>
    </xf>
    <xf numFmtId="0" fontId="8" fillId="0" borderId="0" xfId="0" applyFont="1" applyAlignment="1">
      <alignment horizontal="left" wrapText="1"/>
    </xf>
    <xf numFmtId="0" fontId="0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9" borderId="0" xfId="0" applyFont="1" applyFill="1" applyAlignment="1">
      <alignment horizontal="left" wrapText="1"/>
    </xf>
    <xf numFmtId="0" fontId="9" fillId="0" borderId="0" xfId="0" applyFont="1" applyAlignment="1">
      <alignment horizontal="left" wrapText="1"/>
    </xf>
    <xf numFmtId="0" fontId="3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0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left" wrapText="1"/>
    </xf>
    <xf numFmtId="0" fontId="3" fillId="9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7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166" fontId="7" fillId="0" borderId="4" xfId="4" applyNumberFormat="1" applyFont="1" applyFill="1" applyBorder="1" applyAlignment="1">
      <alignment horizontal="left" vertical="center" wrapText="1"/>
    </xf>
    <xf numFmtId="166" fontId="7" fillId="8" borderId="4" xfId="4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7" fillId="10" borderId="1" xfId="4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/>
    </xf>
    <xf numFmtId="166" fontId="7" fillId="0" borderId="1" xfId="4" applyNumberFormat="1" applyFont="1" applyFill="1" applyBorder="1" applyAlignment="1">
      <alignment vertical="center"/>
    </xf>
    <xf numFmtId="166" fontId="7" fillId="0" borderId="1" xfId="3" applyNumberFormat="1" applyFont="1" applyFill="1" applyBorder="1" applyAlignment="1">
      <alignment horizontal="center" vertical="center"/>
    </xf>
    <xf numFmtId="9" fontId="7" fillId="0" borderId="1" xfId="3" applyNumberFormat="1" applyFont="1" applyFill="1" applyBorder="1" applyAlignment="1">
      <alignment horizontal="center" vertical="center"/>
    </xf>
    <xf numFmtId="4" fontId="7" fillId="0" borderId="1" xfId="3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44" fontId="7" fillId="0" borderId="1" xfId="2" applyFont="1" applyFill="1" applyBorder="1" applyAlignment="1">
      <alignment horizontal="center" vertical="center" wrapText="1"/>
    </xf>
    <xf numFmtId="166" fontId="10" fillId="0" borderId="1" xfId="3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66" fontId="11" fillId="0" borderId="1" xfId="3" applyNumberFormat="1" applyFont="1" applyFill="1" applyBorder="1" applyAlignment="1">
      <alignment horizontal="center" vertical="center"/>
    </xf>
    <xf numFmtId="167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/>
    <xf numFmtId="166" fontId="7" fillId="12" borderId="1" xfId="0" applyNumberFormat="1" applyFont="1" applyFill="1" applyBorder="1" applyAlignment="1">
      <alignment horizontal="right" vertical="center"/>
    </xf>
    <xf numFmtId="166" fontId="7" fillId="12" borderId="1" xfId="0" applyNumberFormat="1" applyFont="1" applyFill="1" applyBorder="1" applyAlignment="1">
      <alignment horizontal="center" vertical="center"/>
    </xf>
    <xf numFmtId="166" fontId="7" fillId="2" borderId="1" xfId="0" applyNumberFormat="1" applyFont="1" applyFill="1" applyBorder="1" applyAlignment="1">
      <alignment horizontal="right" vertical="center"/>
    </xf>
    <xf numFmtId="166" fontId="7" fillId="4" borderId="1" xfId="0" applyNumberFormat="1" applyFont="1" applyFill="1" applyBorder="1" applyAlignment="1">
      <alignment horizontal="right" vertical="center"/>
    </xf>
    <xf numFmtId="166" fontId="7" fillId="11" borderId="1" xfId="0" applyNumberFormat="1" applyFont="1" applyFill="1" applyBorder="1" applyAlignment="1">
      <alignment horizontal="right" vertical="center"/>
    </xf>
    <xf numFmtId="166" fontId="7" fillId="3" borderId="1" xfId="0" applyNumberFormat="1" applyFont="1" applyFill="1" applyBorder="1" applyAlignment="1">
      <alignment horizontal="right" vertical="center"/>
    </xf>
    <xf numFmtId="166" fontId="7" fillId="10" borderId="1" xfId="0" applyNumberFormat="1" applyFont="1" applyFill="1" applyBorder="1" applyAlignment="1">
      <alignment horizontal="right" vertical="center"/>
    </xf>
    <xf numFmtId="9" fontId="7" fillId="5" borderId="1" xfId="5" applyFont="1" applyFill="1" applyBorder="1" applyAlignment="1">
      <alignment horizontal="right" vertical="center"/>
    </xf>
    <xf numFmtId="4" fontId="7" fillId="5" borderId="1" xfId="5" applyNumberFormat="1" applyFont="1" applyFill="1" applyBorder="1" applyAlignment="1">
      <alignment horizontal="right" vertical="center"/>
    </xf>
    <xf numFmtId="0" fontId="0" fillId="13" borderId="0" xfId="0" applyFill="1"/>
    <xf numFmtId="0" fontId="4" fillId="13" borderId="4" xfId="0" applyFont="1" applyFill="1" applyBorder="1" applyAlignment="1">
      <alignment vertical="center"/>
    </xf>
    <xf numFmtId="0" fontId="4" fillId="13" borderId="1" xfId="0" applyFont="1" applyFill="1" applyBorder="1" applyAlignment="1">
      <alignment vertical="center"/>
    </xf>
    <xf numFmtId="167" fontId="4" fillId="7" borderId="4" xfId="0" applyNumberFormat="1" applyFont="1" applyFill="1" applyBorder="1" applyAlignment="1">
      <alignment horizontal="center" vertical="center"/>
    </xf>
    <xf numFmtId="167" fontId="7" fillId="10" borderId="1" xfId="4" applyNumberFormat="1" applyFont="1" applyFill="1" applyBorder="1" applyAlignment="1">
      <alignment horizontal="center" vertical="center"/>
    </xf>
    <xf numFmtId="167" fontId="7" fillId="8" borderId="4" xfId="4" applyNumberFormat="1" applyFont="1" applyFill="1" applyBorder="1" applyAlignment="1">
      <alignment horizontal="center" vertical="center" wrapText="1"/>
    </xf>
    <xf numFmtId="167" fontId="4" fillId="0" borderId="2" xfId="0" applyNumberFormat="1" applyFont="1" applyBorder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167" fontId="4" fillId="13" borderId="1" xfId="0" applyNumberFormat="1" applyFont="1" applyFill="1" applyBorder="1" applyAlignment="1">
      <alignment horizontal="center" vertical="center"/>
    </xf>
    <xf numFmtId="166" fontId="7" fillId="13" borderId="4" xfId="4" applyNumberFormat="1" applyFont="1" applyFill="1" applyBorder="1" applyAlignment="1">
      <alignment horizontal="center" vertical="center" wrapText="1"/>
    </xf>
    <xf numFmtId="0" fontId="3" fillId="8" borderId="0" xfId="0" applyFont="1" applyFill="1" applyAlignment="1">
      <alignment horizontal="center"/>
    </xf>
    <xf numFmtId="0" fontId="7" fillId="2" borderId="9" xfId="4" applyFont="1" applyFill="1" applyBorder="1" applyAlignment="1">
      <alignment horizontal="center" vertical="center" wrapText="1"/>
    </xf>
    <xf numFmtId="0" fontId="7" fillId="2" borderId="10" xfId="4" applyFont="1" applyFill="1" applyBorder="1" applyAlignment="1">
      <alignment horizontal="center" vertical="center" wrapText="1"/>
    </xf>
    <xf numFmtId="0" fontId="7" fillId="2" borderId="11" xfId="4" applyFont="1" applyFill="1" applyBorder="1" applyAlignment="1">
      <alignment horizontal="center" vertical="center" wrapText="1"/>
    </xf>
    <xf numFmtId="0" fontId="7" fillId="2" borderId="12" xfId="4" applyFont="1" applyFill="1" applyBorder="1" applyAlignment="1">
      <alignment horizontal="center" vertical="center" wrapText="1"/>
    </xf>
    <xf numFmtId="0" fontId="7" fillId="2" borderId="8" xfId="4" applyFont="1" applyFill="1" applyBorder="1" applyAlignment="1">
      <alignment horizontal="center" vertical="center" wrapText="1"/>
    </xf>
    <xf numFmtId="0" fontId="7" fillId="2" borderId="2" xfId="4" applyFont="1" applyFill="1" applyBorder="1" applyAlignment="1">
      <alignment horizontal="center" vertical="center" wrapText="1"/>
    </xf>
    <xf numFmtId="0" fontId="7" fillId="2" borderId="13" xfId="4" applyFont="1" applyFill="1" applyBorder="1" applyAlignment="1">
      <alignment horizontal="center" vertical="center"/>
    </xf>
    <xf numFmtId="0" fontId="7" fillId="2" borderId="14" xfId="4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 wrapText="1"/>
    </xf>
    <xf numFmtId="0" fontId="7" fillId="2" borderId="7" xfId="4" applyFont="1" applyFill="1" applyBorder="1" applyAlignment="1">
      <alignment horizontal="center" vertical="center" wrapText="1"/>
    </xf>
    <xf numFmtId="0" fontId="7" fillId="10" borderId="17" xfId="4" applyFont="1" applyFill="1" applyBorder="1" applyAlignment="1">
      <alignment horizontal="center" vertical="center"/>
    </xf>
    <xf numFmtId="0" fontId="7" fillId="10" borderId="18" xfId="4" applyFont="1" applyFill="1" applyBorder="1" applyAlignment="1">
      <alignment horizontal="center" vertical="center"/>
    </xf>
    <xf numFmtId="166" fontId="7" fillId="0" borderId="0" xfId="4" applyNumberFormat="1" applyFont="1" applyFill="1" applyBorder="1" applyAlignment="1">
      <alignment horizontal="center" vertical="center" wrapText="1"/>
    </xf>
    <xf numFmtId="0" fontId="7" fillId="2" borderId="8" xfId="4" applyFont="1" applyFill="1" applyBorder="1" applyAlignment="1">
      <alignment horizontal="center" vertical="center"/>
    </xf>
    <xf numFmtId="0" fontId="7" fillId="2" borderId="2" xfId="4" applyFont="1" applyFill="1" applyBorder="1" applyAlignment="1">
      <alignment horizontal="center" vertical="center"/>
    </xf>
    <xf numFmtId="0" fontId="7" fillId="10" borderId="13" xfId="4" applyFont="1" applyFill="1" applyBorder="1" applyAlignment="1">
      <alignment horizontal="center" vertical="center" wrapText="1"/>
    </xf>
    <xf numFmtId="0" fontId="7" fillId="10" borderId="14" xfId="4" applyFont="1" applyFill="1" applyBorder="1" applyAlignment="1">
      <alignment horizontal="center" vertical="center" wrapText="1"/>
    </xf>
    <xf numFmtId="0" fontId="7" fillId="10" borderId="8" xfId="4" applyFont="1" applyFill="1" applyBorder="1" applyAlignment="1">
      <alignment horizontal="center" vertical="center" wrapText="1"/>
    </xf>
    <xf numFmtId="0" fontId="7" fillId="10" borderId="2" xfId="4" applyFont="1" applyFill="1" applyBorder="1" applyAlignment="1">
      <alignment horizontal="center" vertical="center" wrapText="1"/>
    </xf>
    <xf numFmtId="0" fontId="7" fillId="10" borderId="8" xfId="4" applyFont="1" applyFill="1" applyBorder="1" applyAlignment="1">
      <alignment horizontal="center" vertical="center"/>
    </xf>
    <xf numFmtId="0" fontId="7" fillId="10" borderId="2" xfId="4" applyFont="1" applyFill="1" applyBorder="1" applyAlignment="1">
      <alignment horizontal="center" vertical="center"/>
    </xf>
    <xf numFmtId="0" fontId="7" fillId="10" borderId="6" xfId="4" applyFont="1" applyFill="1" applyBorder="1" applyAlignment="1">
      <alignment horizontal="center" vertical="center"/>
    </xf>
    <xf numFmtId="0" fontId="7" fillId="10" borderId="7" xfId="4" applyFont="1" applyFill="1" applyBorder="1" applyAlignment="1">
      <alignment horizontal="center" vertical="center"/>
    </xf>
    <xf numFmtId="0" fontId="7" fillId="10" borderId="15" xfId="4" applyFont="1" applyFill="1" applyBorder="1" applyAlignment="1">
      <alignment horizontal="center" vertical="center" wrapText="1"/>
    </xf>
    <xf numFmtId="0" fontId="7" fillId="10" borderId="16" xfId="4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7" fillId="7" borderId="1" xfId="4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4" fontId="7" fillId="5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</cellXfs>
  <cellStyles count="6">
    <cellStyle name="Euro" xfId="1"/>
    <cellStyle name="Monétaire" xfId="2" builtinId="4"/>
    <cellStyle name="Monétaire 2" xfId="3"/>
    <cellStyle name="Normal" xfId="0" builtinId="0"/>
    <cellStyle name="Normal 2" xfId="4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1</xdr:row>
          <xdr:rowOff>57150</xdr:rowOff>
        </xdr:from>
        <xdr:to>
          <xdr:col>5</xdr:col>
          <xdr:colOff>704850</xdr:colOff>
          <xdr:row>3</xdr:row>
          <xdr:rowOff>0</xdr:rowOff>
        </xdr:to>
        <xdr:sp macro="" textlink="">
          <xdr:nvSpPr>
            <xdr:cNvPr id="1025" name="Bt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159"/>
  <sheetViews>
    <sheetView tabSelected="1" workbookViewId="0">
      <selection activeCell="F5" sqref="F5"/>
    </sheetView>
  </sheetViews>
  <sheetFormatPr baseColWidth="10" defaultRowHeight="15" x14ac:dyDescent="0.25"/>
  <cols>
    <col min="1" max="1" width="42.7109375" style="38" customWidth="1"/>
    <col min="2" max="2" width="38.140625" bestFit="1" customWidth="1"/>
  </cols>
  <sheetData>
    <row r="2" spans="1:4" x14ac:dyDescent="0.25">
      <c r="A2" s="51" t="s">
        <v>48</v>
      </c>
      <c r="B2" s="80" t="s">
        <v>48</v>
      </c>
    </row>
    <row r="3" spans="1:4" x14ac:dyDescent="0.25">
      <c r="A3" s="38" t="s">
        <v>49</v>
      </c>
      <c r="B3" s="80" t="s">
        <v>201</v>
      </c>
    </row>
    <row r="5" spans="1:4" x14ac:dyDescent="0.25">
      <c r="A5" s="38" t="s">
        <v>50</v>
      </c>
    </row>
    <row r="6" spans="1:4" x14ac:dyDescent="0.25">
      <c r="A6" s="38" t="s">
        <v>51</v>
      </c>
    </row>
    <row r="8" spans="1:4" x14ac:dyDescent="0.25">
      <c r="A8" s="38" t="s">
        <v>79</v>
      </c>
    </row>
    <row r="9" spans="1:4" x14ac:dyDescent="0.25">
      <c r="A9" s="38" t="s">
        <v>80</v>
      </c>
    </row>
    <row r="11" spans="1:4" x14ac:dyDescent="0.25">
      <c r="A11" s="90" t="s">
        <v>78</v>
      </c>
      <c r="B11" s="90"/>
      <c r="C11" s="90"/>
      <c r="D11" s="90"/>
    </row>
    <row r="12" spans="1:4" x14ac:dyDescent="0.25">
      <c r="C12" s="32"/>
    </row>
    <row r="13" spans="1:4" x14ac:dyDescent="0.25">
      <c r="C13" s="32" t="s">
        <v>52</v>
      </c>
    </row>
    <row r="14" spans="1:4" x14ac:dyDescent="0.25">
      <c r="A14" s="39" t="s">
        <v>53</v>
      </c>
    </row>
    <row r="15" spans="1:4" x14ac:dyDescent="0.25">
      <c r="A15" s="40" t="s">
        <v>54</v>
      </c>
    </row>
    <row r="16" spans="1:4" x14ac:dyDescent="0.25">
      <c r="A16" s="40" t="s">
        <v>55</v>
      </c>
    </row>
    <row r="17" spans="1:4" x14ac:dyDescent="0.25">
      <c r="A17" s="40" t="s">
        <v>56</v>
      </c>
    </row>
    <row r="18" spans="1:4" x14ac:dyDescent="0.25">
      <c r="A18" s="40" t="s">
        <v>57</v>
      </c>
    </row>
    <row r="19" spans="1:4" x14ac:dyDescent="0.25">
      <c r="A19" s="40" t="s">
        <v>58</v>
      </c>
    </row>
    <row r="20" spans="1:4" x14ac:dyDescent="0.25">
      <c r="A20" s="40" t="s">
        <v>59</v>
      </c>
    </row>
    <row r="21" spans="1:4" x14ac:dyDescent="0.25">
      <c r="A21" s="40" t="s">
        <v>60</v>
      </c>
    </row>
    <row r="22" spans="1:4" x14ac:dyDescent="0.25">
      <c r="A22" s="40" t="s">
        <v>61</v>
      </c>
    </row>
    <row r="23" spans="1:4" x14ac:dyDescent="0.25">
      <c r="A23" s="40" t="s">
        <v>62</v>
      </c>
    </row>
    <row r="24" spans="1:4" x14ac:dyDescent="0.25">
      <c r="A24" s="40" t="s">
        <v>63</v>
      </c>
    </row>
    <row r="25" spans="1:4" x14ac:dyDescent="0.25">
      <c r="A25" s="40" t="s">
        <v>77</v>
      </c>
    </row>
    <row r="26" spans="1:4" x14ac:dyDescent="0.25">
      <c r="A26" s="41" t="s">
        <v>87</v>
      </c>
    </row>
    <row r="27" spans="1:4" x14ac:dyDescent="0.25">
      <c r="A27" s="40"/>
    </row>
    <row r="28" spans="1:4" x14ac:dyDescent="0.25">
      <c r="A28" s="41" t="s">
        <v>64</v>
      </c>
    </row>
    <row r="29" spans="1:4" x14ac:dyDescent="0.25">
      <c r="A29" s="42" t="s">
        <v>90</v>
      </c>
    </row>
    <row r="30" spans="1:4" x14ac:dyDescent="0.25">
      <c r="A30" s="42" t="s">
        <v>91</v>
      </c>
    </row>
    <row r="31" spans="1:4" x14ac:dyDescent="0.25">
      <c r="A31" s="43"/>
    </row>
    <row r="32" spans="1:4" x14ac:dyDescent="0.25">
      <c r="A32" s="90" t="s">
        <v>96</v>
      </c>
      <c r="B32" s="90"/>
      <c r="C32" s="90"/>
      <c r="D32" s="90"/>
    </row>
    <row r="33" spans="1:6" x14ac:dyDescent="0.25">
      <c r="A33" s="43"/>
    </row>
    <row r="34" spans="1:6" x14ac:dyDescent="0.25">
      <c r="A34" s="44" t="s">
        <v>95</v>
      </c>
      <c r="B34" s="36"/>
      <c r="C34" s="36"/>
      <c r="D34" s="36"/>
    </row>
    <row r="35" spans="1:6" ht="5.25" customHeight="1" x14ac:dyDescent="0.25">
      <c r="A35" s="43"/>
    </row>
    <row r="36" spans="1:6" x14ac:dyDescent="0.25">
      <c r="A36" s="39" t="s">
        <v>88</v>
      </c>
    </row>
    <row r="37" spans="1:6" x14ac:dyDescent="0.25">
      <c r="A37" s="45" t="s">
        <v>89</v>
      </c>
    </row>
    <row r="38" spans="1:6" x14ac:dyDescent="0.25">
      <c r="A38" s="39" t="s">
        <v>97</v>
      </c>
    </row>
    <row r="39" spans="1:6" ht="30" x14ac:dyDescent="0.25">
      <c r="A39" s="39" t="s">
        <v>98</v>
      </c>
    </row>
    <row r="40" spans="1:6" x14ac:dyDescent="0.25">
      <c r="A40" s="42"/>
    </row>
    <row r="41" spans="1:6" x14ac:dyDescent="0.25">
      <c r="A41" s="44" t="s">
        <v>104</v>
      </c>
      <c r="B41" s="36"/>
      <c r="C41" s="36"/>
      <c r="D41" s="36"/>
    </row>
    <row r="42" spans="1:6" x14ac:dyDescent="0.25">
      <c r="A42" s="42"/>
    </row>
    <row r="43" spans="1:6" x14ac:dyDescent="0.25">
      <c r="A43" s="41" t="s">
        <v>105</v>
      </c>
    </row>
    <row r="44" spans="1:6" x14ac:dyDescent="0.25">
      <c r="A44" s="45" t="s">
        <v>106</v>
      </c>
    </row>
    <row r="45" spans="1:6" x14ac:dyDescent="0.25">
      <c r="A45" s="45" t="s">
        <v>107</v>
      </c>
      <c r="F45" t="s">
        <v>66</v>
      </c>
    </row>
    <row r="46" spans="1:6" ht="30" x14ac:dyDescent="0.25">
      <c r="A46" s="45" t="s">
        <v>108</v>
      </c>
      <c r="F46" t="s">
        <v>72</v>
      </c>
    </row>
    <row r="47" spans="1:6" x14ac:dyDescent="0.25">
      <c r="A47" s="45" t="s">
        <v>109</v>
      </c>
      <c r="F47" t="s">
        <v>73</v>
      </c>
    </row>
    <row r="48" spans="1:6" x14ac:dyDescent="0.25">
      <c r="A48" s="45" t="s">
        <v>112</v>
      </c>
      <c r="F48" t="s">
        <v>74</v>
      </c>
    </row>
    <row r="49" spans="1:8" ht="30" x14ac:dyDescent="0.25">
      <c r="A49" s="45" t="s">
        <v>113</v>
      </c>
    </row>
    <row r="50" spans="1:8" x14ac:dyDescent="0.25">
      <c r="A50" s="45" t="s">
        <v>114</v>
      </c>
      <c r="F50" t="s">
        <v>149</v>
      </c>
    </row>
    <row r="51" spans="1:8" ht="30" x14ac:dyDescent="0.25">
      <c r="A51" s="45" t="s">
        <v>115</v>
      </c>
    </row>
    <row r="52" spans="1:8" x14ac:dyDescent="0.25">
      <c r="A52" s="45" t="s">
        <v>116</v>
      </c>
    </row>
    <row r="53" spans="1:8" x14ac:dyDescent="0.25">
      <c r="A53" s="45" t="s">
        <v>117</v>
      </c>
    </row>
    <row r="54" spans="1:8" ht="30" x14ac:dyDescent="0.25">
      <c r="A54" s="45" t="s">
        <v>118</v>
      </c>
    </row>
    <row r="55" spans="1:8" x14ac:dyDescent="0.25">
      <c r="A55" s="45" t="s">
        <v>119</v>
      </c>
    </row>
    <row r="56" spans="1:8" x14ac:dyDescent="0.25">
      <c r="A56" s="45" t="s">
        <v>120</v>
      </c>
      <c r="H56" s="33"/>
    </row>
    <row r="57" spans="1:8" x14ac:dyDescent="0.25">
      <c r="A57" s="45"/>
    </row>
    <row r="58" spans="1:8" x14ac:dyDescent="0.25">
      <c r="A58" s="41" t="s">
        <v>121</v>
      </c>
    </row>
    <row r="59" spans="1:8" s="34" customFormat="1" x14ac:dyDescent="0.25">
      <c r="A59" s="45" t="s">
        <v>65</v>
      </c>
    </row>
    <row r="60" spans="1:8" x14ac:dyDescent="0.25">
      <c r="A60" s="42" t="s">
        <v>85</v>
      </c>
    </row>
    <row r="61" spans="1:8" x14ac:dyDescent="0.25">
      <c r="A61" s="42" t="s">
        <v>86</v>
      </c>
    </row>
    <row r="62" spans="1:8" ht="30" x14ac:dyDescent="0.25">
      <c r="A62" s="45" t="s">
        <v>141</v>
      </c>
    </row>
    <row r="63" spans="1:8" x14ac:dyDescent="0.25">
      <c r="A63" s="45" t="s">
        <v>122</v>
      </c>
    </row>
    <row r="65" spans="1:4" x14ac:dyDescent="0.25">
      <c r="A65" s="40"/>
    </row>
    <row r="66" spans="1:4" x14ac:dyDescent="0.25">
      <c r="A66" s="44" t="s">
        <v>111</v>
      </c>
      <c r="B66" s="36"/>
      <c r="C66" s="36"/>
      <c r="D66" s="36"/>
    </row>
    <row r="67" spans="1:4" s="37" customFormat="1" x14ac:dyDescent="0.25">
      <c r="A67" s="46"/>
    </row>
    <row r="68" spans="1:4" s="37" customFormat="1" ht="45" x14ac:dyDescent="0.25">
      <c r="A68" s="47" t="s">
        <v>132</v>
      </c>
    </row>
    <row r="69" spans="1:4" s="37" customFormat="1" ht="45" x14ac:dyDescent="0.25">
      <c r="A69" s="47" t="s">
        <v>133</v>
      </c>
    </row>
    <row r="70" spans="1:4" s="37" customFormat="1" x14ac:dyDescent="0.25">
      <c r="A70" s="47" t="s">
        <v>134</v>
      </c>
    </row>
    <row r="71" spans="1:4" s="37" customFormat="1" ht="30" x14ac:dyDescent="0.25">
      <c r="A71" s="47" t="s">
        <v>135</v>
      </c>
    </row>
    <row r="72" spans="1:4" s="37" customFormat="1" ht="45" x14ac:dyDescent="0.25">
      <c r="A72" s="47" t="s">
        <v>136</v>
      </c>
    </row>
    <row r="73" spans="1:4" s="37" customFormat="1" x14ac:dyDescent="0.25">
      <c r="A73" s="48" t="s">
        <v>137</v>
      </c>
    </row>
    <row r="74" spans="1:4" s="37" customFormat="1" x14ac:dyDescent="0.25">
      <c r="A74" s="48" t="s">
        <v>138</v>
      </c>
    </row>
    <row r="75" spans="1:4" s="37" customFormat="1" ht="30" x14ac:dyDescent="0.25">
      <c r="A75" s="48" t="s">
        <v>139</v>
      </c>
    </row>
    <row r="76" spans="1:4" s="37" customFormat="1" ht="30" x14ac:dyDescent="0.25">
      <c r="A76" s="48" t="s">
        <v>140</v>
      </c>
    </row>
    <row r="77" spans="1:4" s="37" customFormat="1" x14ac:dyDescent="0.25">
      <c r="A77" s="48"/>
    </row>
    <row r="78" spans="1:4" x14ac:dyDescent="0.25">
      <c r="A78" s="40"/>
    </row>
    <row r="79" spans="1:4" x14ac:dyDescent="0.25">
      <c r="A79" s="44" t="s">
        <v>99</v>
      </c>
      <c r="B79" s="36"/>
      <c r="C79" s="36"/>
      <c r="D79" s="36"/>
    </row>
    <row r="80" spans="1:4" s="37" customFormat="1" x14ac:dyDescent="0.25">
      <c r="A80" s="46"/>
    </row>
    <row r="81" spans="1:4" s="37" customFormat="1" x14ac:dyDescent="0.25">
      <c r="A81" s="45" t="s">
        <v>123</v>
      </c>
    </row>
    <row r="82" spans="1:4" s="37" customFormat="1" x14ac:dyDescent="0.25">
      <c r="A82" s="45" t="s">
        <v>124</v>
      </c>
    </row>
    <row r="83" spans="1:4" s="37" customFormat="1" x14ac:dyDescent="0.25">
      <c r="A83" s="45" t="s">
        <v>125</v>
      </c>
    </row>
    <row r="84" spans="1:4" s="37" customFormat="1" x14ac:dyDescent="0.25">
      <c r="A84" s="45" t="s">
        <v>126</v>
      </c>
    </row>
    <row r="85" spans="1:4" s="37" customFormat="1" x14ac:dyDescent="0.25">
      <c r="A85" s="45" t="s">
        <v>127</v>
      </c>
    </row>
    <row r="86" spans="1:4" s="37" customFormat="1" x14ac:dyDescent="0.25">
      <c r="A86" s="45" t="s">
        <v>128</v>
      </c>
    </row>
    <row r="87" spans="1:4" s="37" customFormat="1" x14ac:dyDescent="0.25">
      <c r="A87" s="45" t="s">
        <v>129</v>
      </c>
    </row>
    <row r="88" spans="1:4" s="37" customFormat="1" x14ac:dyDescent="0.25">
      <c r="A88" s="45" t="s">
        <v>65</v>
      </c>
    </row>
    <row r="89" spans="1:4" s="37" customFormat="1" x14ac:dyDescent="0.25">
      <c r="A89" s="45" t="s">
        <v>81</v>
      </c>
    </row>
    <row r="90" spans="1:4" s="37" customFormat="1" ht="30" x14ac:dyDescent="0.25">
      <c r="A90" s="45" t="s">
        <v>130</v>
      </c>
    </row>
    <row r="91" spans="1:4" s="37" customFormat="1" x14ac:dyDescent="0.25">
      <c r="A91" s="45" t="s">
        <v>131</v>
      </c>
    </row>
    <row r="92" spans="1:4" x14ac:dyDescent="0.25">
      <c r="A92" s="45"/>
    </row>
    <row r="93" spans="1:4" x14ac:dyDescent="0.25">
      <c r="A93" s="43"/>
    </row>
    <row r="94" spans="1:4" x14ac:dyDescent="0.25">
      <c r="A94" s="44" t="s">
        <v>110</v>
      </c>
      <c r="B94" s="36"/>
      <c r="C94" s="36"/>
      <c r="D94" s="36"/>
    </row>
    <row r="95" spans="1:4" s="37" customFormat="1" x14ac:dyDescent="0.25">
      <c r="A95" s="46"/>
    </row>
    <row r="96" spans="1:4" s="37" customFormat="1" x14ac:dyDescent="0.25">
      <c r="A96" s="49" t="s">
        <v>71</v>
      </c>
    </row>
    <row r="97" spans="1:4" s="37" customFormat="1" x14ac:dyDescent="0.25">
      <c r="A97" s="47" t="s">
        <v>142</v>
      </c>
    </row>
    <row r="98" spans="1:4" s="37" customFormat="1" x14ac:dyDescent="0.25">
      <c r="A98" s="45" t="s">
        <v>84</v>
      </c>
    </row>
    <row r="99" spans="1:4" s="37" customFormat="1" x14ac:dyDescent="0.25">
      <c r="A99" s="45" t="s">
        <v>81</v>
      </c>
    </row>
    <row r="100" spans="1:4" s="37" customFormat="1" x14ac:dyDescent="0.25">
      <c r="A100" s="45" t="s">
        <v>82</v>
      </c>
    </row>
    <row r="101" spans="1:4" s="37" customFormat="1" x14ac:dyDescent="0.25">
      <c r="A101" s="45" t="s">
        <v>83</v>
      </c>
    </row>
    <row r="102" spans="1:4" s="37" customFormat="1" x14ac:dyDescent="0.25">
      <c r="A102" s="49" t="s">
        <v>143</v>
      </c>
    </row>
    <row r="103" spans="1:4" s="37" customFormat="1" ht="30" x14ac:dyDescent="0.25">
      <c r="A103" s="49" t="s">
        <v>144</v>
      </c>
    </row>
    <row r="104" spans="1:4" s="37" customFormat="1" ht="30" x14ac:dyDescent="0.25">
      <c r="A104" s="49" t="s">
        <v>145</v>
      </c>
    </row>
    <row r="105" spans="1:4" x14ac:dyDescent="0.25">
      <c r="A105" s="43"/>
    </row>
    <row r="106" spans="1:4" x14ac:dyDescent="0.25">
      <c r="A106" s="43"/>
    </row>
    <row r="107" spans="1:4" ht="30" x14ac:dyDescent="0.25">
      <c r="A107" s="44" t="s">
        <v>100</v>
      </c>
      <c r="B107" s="36"/>
      <c r="C107" s="36"/>
      <c r="D107" s="36"/>
    </row>
    <row r="108" spans="1:4" x14ac:dyDescent="0.25">
      <c r="A108" s="43"/>
    </row>
    <row r="109" spans="1:4" x14ac:dyDescent="0.25">
      <c r="A109" s="45" t="s">
        <v>146</v>
      </c>
    </row>
    <row r="110" spans="1:4" ht="30" x14ac:dyDescent="0.25">
      <c r="A110" s="45" t="s">
        <v>147</v>
      </c>
    </row>
    <row r="111" spans="1:4" ht="30" x14ac:dyDescent="0.25">
      <c r="A111" s="42" t="s">
        <v>148</v>
      </c>
    </row>
    <row r="112" spans="1:4" x14ac:dyDescent="0.25">
      <c r="A112" s="42" t="s">
        <v>150</v>
      </c>
    </row>
    <row r="113" spans="1:1" ht="30" x14ac:dyDescent="0.25">
      <c r="A113" s="45" t="s">
        <v>151</v>
      </c>
    </row>
    <row r="114" spans="1:1" ht="30" x14ac:dyDescent="0.25">
      <c r="A114" s="45" t="s">
        <v>152</v>
      </c>
    </row>
    <row r="115" spans="1:1" ht="30" x14ac:dyDescent="0.25">
      <c r="A115" s="45" t="s">
        <v>153</v>
      </c>
    </row>
    <row r="116" spans="1:1" ht="45" x14ac:dyDescent="0.25">
      <c r="A116" s="45" t="s">
        <v>163</v>
      </c>
    </row>
    <row r="117" spans="1:1" ht="30" x14ac:dyDescent="0.25">
      <c r="A117" s="45" t="s">
        <v>154</v>
      </c>
    </row>
    <row r="118" spans="1:1" x14ac:dyDescent="0.25">
      <c r="A118" s="45" t="s">
        <v>156</v>
      </c>
    </row>
    <row r="119" spans="1:1" ht="30" x14ac:dyDescent="0.25">
      <c r="A119" s="45" t="s">
        <v>155</v>
      </c>
    </row>
    <row r="120" spans="1:1" x14ac:dyDescent="0.25">
      <c r="A120" s="45" t="s">
        <v>157</v>
      </c>
    </row>
    <row r="121" spans="1:1" x14ac:dyDescent="0.25">
      <c r="A121" s="45" t="s">
        <v>158</v>
      </c>
    </row>
    <row r="122" spans="1:1" x14ac:dyDescent="0.25">
      <c r="A122" s="45" t="s">
        <v>159</v>
      </c>
    </row>
    <row r="123" spans="1:1" x14ac:dyDescent="0.25">
      <c r="A123" s="45" t="s">
        <v>160</v>
      </c>
    </row>
    <row r="124" spans="1:1" x14ac:dyDescent="0.25">
      <c r="A124" s="45" t="s">
        <v>161</v>
      </c>
    </row>
    <row r="125" spans="1:1" x14ac:dyDescent="0.25">
      <c r="A125" s="45" t="s">
        <v>162</v>
      </c>
    </row>
    <row r="126" spans="1:1" x14ac:dyDescent="0.25">
      <c r="A126" s="45"/>
    </row>
    <row r="127" spans="1:1" x14ac:dyDescent="0.25">
      <c r="A127" s="45"/>
    </row>
    <row r="128" spans="1:1" x14ac:dyDescent="0.25">
      <c r="A128" s="43"/>
    </row>
    <row r="129" spans="1:4" x14ac:dyDescent="0.25">
      <c r="A129" s="44" t="s">
        <v>101</v>
      </c>
      <c r="B129" s="36"/>
      <c r="C129" s="36"/>
      <c r="D129" s="36"/>
    </row>
    <row r="130" spans="1:4" x14ac:dyDescent="0.25">
      <c r="A130" s="43"/>
    </row>
    <row r="131" spans="1:4" s="35" customFormat="1" x14ac:dyDescent="0.25">
      <c r="A131" s="39" t="s">
        <v>164</v>
      </c>
    </row>
    <row r="132" spans="1:4" ht="30" x14ac:dyDescent="0.25">
      <c r="A132" s="45" t="s">
        <v>92</v>
      </c>
    </row>
    <row r="133" spans="1:4" x14ac:dyDescent="0.25">
      <c r="A133" s="45" t="s">
        <v>93</v>
      </c>
    </row>
    <row r="134" spans="1:4" x14ac:dyDescent="0.25">
      <c r="A134" s="45" t="s">
        <v>94</v>
      </c>
    </row>
    <row r="135" spans="1:4" x14ac:dyDescent="0.25">
      <c r="A135" s="45" t="s">
        <v>161</v>
      </c>
    </row>
    <row r="136" spans="1:4" x14ac:dyDescent="0.25">
      <c r="A136" s="39" t="s">
        <v>165</v>
      </c>
    </row>
    <row r="137" spans="1:4" ht="30" x14ac:dyDescent="0.25">
      <c r="A137" s="39" t="s">
        <v>166</v>
      </c>
    </row>
    <row r="138" spans="1:4" x14ac:dyDescent="0.25">
      <c r="A138" s="41" t="s">
        <v>167</v>
      </c>
    </row>
    <row r="139" spans="1:4" x14ac:dyDescent="0.25">
      <c r="A139" s="41" t="s">
        <v>168</v>
      </c>
    </row>
    <row r="140" spans="1:4" ht="30" x14ac:dyDescent="0.25">
      <c r="A140" s="41" t="s">
        <v>169</v>
      </c>
    </row>
    <row r="141" spans="1:4" x14ac:dyDescent="0.25">
      <c r="A141" s="41"/>
    </row>
    <row r="142" spans="1:4" x14ac:dyDescent="0.25">
      <c r="A142" s="41"/>
    </row>
    <row r="143" spans="1:4" x14ac:dyDescent="0.25">
      <c r="A143" s="41"/>
    </row>
    <row r="144" spans="1:4" x14ac:dyDescent="0.25">
      <c r="A144" s="41"/>
    </row>
    <row r="145" spans="1:4" x14ac:dyDescent="0.25">
      <c r="A145" s="41"/>
    </row>
    <row r="146" spans="1:4" x14ac:dyDescent="0.25">
      <c r="A146" s="40"/>
    </row>
    <row r="147" spans="1:4" ht="30" x14ac:dyDescent="0.25">
      <c r="A147" s="38" t="s">
        <v>67</v>
      </c>
    </row>
    <row r="149" spans="1:4" x14ac:dyDescent="0.25">
      <c r="A149" s="50" t="s">
        <v>102</v>
      </c>
      <c r="B149" s="36"/>
      <c r="C149" s="36"/>
      <c r="D149" s="36"/>
    </row>
    <row r="150" spans="1:4" x14ac:dyDescent="0.25">
      <c r="A150" s="51"/>
    </row>
    <row r="151" spans="1:4" x14ac:dyDescent="0.25">
      <c r="A151" s="51"/>
    </row>
    <row r="152" spans="1:4" ht="45" x14ac:dyDescent="0.25">
      <c r="A152" s="50" t="s">
        <v>103</v>
      </c>
      <c r="B152" s="36"/>
      <c r="C152" s="36"/>
      <c r="D152" s="36"/>
    </row>
    <row r="153" spans="1:4" x14ac:dyDescent="0.25">
      <c r="A153" s="38" t="s">
        <v>68</v>
      </c>
    </row>
    <row r="154" spans="1:4" x14ac:dyDescent="0.25">
      <c r="A154" s="38" t="s">
        <v>76</v>
      </c>
    </row>
    <row r="155" spans="1:4" x14ac:dyDescent="0.25">
      <c r="A155" s="38" t="s">
        <v>69</v>
      </c>
    </row>
    <row r="157" spans="1:4" x14ac:dyDescent="0.25">
      <c r="A157" s="50" t="s">
        <v>77</v>
      </c>
      <c r="B157" s="36"/>
      <c r="C157" s="36"/>
      <c r="D157" s="36"/>
    </row>
    <row r="158" spans="1:4" x14ac:dyDescent="0.25">
      <c r="A158" s="38" t="s">
        <v>75</v>
      </c>
    </row>
    <row r="159" spans="1:4" x14ac:dyDescent="0.25">
      <c r="A159" s="38" t="s">
        <v>70</v>
      </c>
    </row>
  </sheetData>
  <mergeCells count="2">
    <mergeCell ref="A11:D11"/>
    <mergeCell ref="A32:D3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n1">
          <controlPr defaultSize="0" autoLine="0" r:id="rId5">
            <anchor moveWithCells="1">
              <from>
                <xdr:col>3</xdr:col>
                <xdr:colOff>466725</xdr:colOff>
                <xdr:row>1</xdr:row>
                <xdr:rowOff>57150</xdr:rowOff>
              </from>
              <to>
                <xdr:col>5</xdr:col>
                <xdr:colOff>704850</xdr:colOff>
                <xdr:row>3</xdr:row>
                <xdr:rowOff>0</xdr:rowOff>
              </to>
            </anchor>
          </controlPr>
        </control>
      </mc:Choice>
      <mc:Fallback>
        <control shapeId="1025" r:id="rId4" name="Bt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R39"/>
  <sheetViews>
    <sheetView workbookViewId="0">
      <selection activeCell="B12" sqref="B12:B31"/>
    </sheetView>
  </sheetViews>
  <sheetFormatPr baseColWidth="10" defaultColWidth="11.42578125" defaultRowHeight="12.75" x14ac:dyDescent="0.25"/>
  <cols>
    <col min="1" max="1" width="5.5703125" style="87" customWidth="1"/>
    <col min="2" max="2" width="30.140625" style="7" bestFit="1" customWidth="1"/>
    <col min="3" max="3" width="21.140625" style="7" customWidth="1"/>
    <col min="4" max="4" width="20.5703125" style="7" bestFit="1" customWidth="1"/>
    <col min="5" max="5" width="20.7109375" style="7" customWidth="1"/>
    <col min="6" max="6" width="18" style="7" bestFit="1" customWidth="1"/>
    <col min="7" max="7" width="6" style="7" bestFit="1" customWidth="1"/>
    <col min="8" max="8" width="22.42578125" style="7" bestFit="1" customWidth="1"/>
    <col min="9" max="11" width="12.7109375" style="7" bestFit="1" customWidth="1"/>
    <col min="12" max="12" width="28.28515625" style="7" bestFit="1" customWidth="1"/>
    <col min="13" max="14" width="11.42578125" style="7"/>
    <col min="15" max="15" width="20.28515625" style="7" bestFit="1" customWidth="1"/>
    <col min="16" max="16384" width="11.42578125" style="7"/>
  </cols>
  <sheetData>
    <row r="1" spans="1:18" ht="20.25" customHeight="1" x14ac:dyDescent="0.25">
      <c r="A1" s="83" t="s">
        <v>170</v>
      </c>
      <c r="B1" s="52" t="s">
        <v>23</v>
      </c>
      <c r="C1" s="21" t="s">
        <v>0</v>
      </c>
      <c r="D1" s="21" t="s">
        <v>28</v>
      </c>
      <c r="E1" s="21" t="s">
        <v>29</v>
      </c>
      <c r="F1" s="21" t="s">
        <v>30</v>
      </c>
      <c r="G1" s="21" t="s">
        <v>26</v>
      </c>
      <c r="H1" s="21" t="s">
        <v>27</v>
      </c>
      <c r="I1" s="21" t="s">
        <v>31</v>
      </c>
      <c r="J1" s="21" t="s">
        <v>32</v>
      </c>
      <c r="K1" s="21" t="s">
        <v>35</v>
      </c>
      <c r="L1" s="21" t="s">
        <v>34</v>
      </c>
      <c r="M1" s="21" t="s">
        <v>171</v>
      </c>
      <c r="N1" s="21" t="s">
        <v>172</v>
      </c>
      <c r="O1" s="21" t="s">
        <v>173</v>
      </c>
      <c r="P1" s="21" t="s">
        <v>174</v>
      </c>
      <c r="Q1" s="21" t="s">
        <v>175</v>
      </c>
      <c r="R1" s="21" t="s">
        <v>176</v>
      </c>
    </row>
    <row r="2" spans="1:18" x14ac:dyDescent="0.25">
      <c r="A2" s="59"/>
      <c r="B2" s="81" t="s">
        <v>36</v>
      </c>
      <c r="C2" s="82" t="s">
        <v>202</v>
      </c>
      <c r="D2" s="17"/>
      <c r="E2" s="82" t="s">
        <v>208</v>
      </c>
      <c r="F2" s="17"/>
      <c r="G2" s="82">
        <v>44001</v>
      </c>
      <c r="H2" s="82" t="s">
        <v>214</v>
      </c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x14ac:dyDescent="0.25">
      <c r="A3" s="59"/>
      <c r="B3" s="81" t="s">
        <v>37</v>
      </c>
      <c r="C3" s="82" t="s">
        <v>204</v>
      </c>
      <c r="D3" s="17"/>
      <c r="E3" s="82" t="s">
        <v>211</v>
      </c>
      <c r="F3" s="17"/>
      <c r="G3" s="82">
        <v>44002</v>
      </c>
      <c r="H3" s="82" t="s">
        <v>215</v>
      </c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18" x14ac:dyDescent="0.25">
      <c r="A4" s="59"/>
      <c r="B4" s="81" t="s">
        <v>38</v>
      </c>
      <c r="C4" s="82" t="s">
        <v>205</v>
      </c>
      <c r="D4" s="17"/>
      <c r="E4" s="82" t="s">
        <v>212</v>
      </c>
      <c r="F4" s="17"/>
      <c r="G4" s="82">
        <v>44003</v>
      </c>
      <c r="H4" s="82" t="s">
        <v>216</v>
      </c>
      <c r="I4" s="17"/>
      <c r="J4" s="17"/>
      <c r="K4" s="17"/>
      <c r="L4" s="17"/>
      <c r="M4" s="17"/>
      <c r="N4" s="17"/>
      <c r="O4" s="17"/>
      <c r="P4" s="17"/>
      <c r="Q4" s="17"/>
      <c r="R4" s="17"/>
    </row>
    <row r="5" spans="1:18" x14ac:dyDescent="0.25">
      <c r="A5" s="59"/>
      <c r="B5" s="81" t="s">
        <v>39</v>
      </c>
      <c r="C5" s="82" t="s">
        <v>206</v>
      </c>
      <c r="D5" s="17"/>
      <c r="E5" s="82" t="s">
        <v>213</v>
      </c>
      <c r="F5" s="17"/>
      <c r="G5" s="82">
        <v>44004</v>
      </c>
      <c r="H5" s="82" t="s">
        <v>217</v>
      </c>
      <c r="I5" s="17"/>
      <c r="J5" s="17"/>
      <c r="K5" s="17"/>
      <c r="L5" s="17"/>
      <c r="M5" s="17"/>
      <c r="N5" s="17"/>
      <c r="O5" s="17"/>
      <c r="P5" s="17"/>
      <c r="Q5" s="17"/>
      <c r="R5" s="17"/>
    </row>
    <row r="6" spans="1:18" x14ac:dyDescent="0.25">
      <c r="A6" s="59"/>
      <c r="B6" s="81" t="s">
        <v>40</v>
      </c>
      <c r="C6" s="82" t="s">
        <v>203</v>
      </c>
      <c r="D6" s="17"/>
      <c r="E6" s="82" t="s">
        <v>210</v>
      </c>
      <c r="F6" s="17"/>
      <c r="G6" s="82">
        <v>44005</v>
      </c>
      <c r="H6" s="82" t="s">
        <v>218</v>
      </c>
      <c r="I6" s="17"/>
      <c r="K6" s="17"/>
      <c r="L6" s="17"/>
      <c r="M6" s="17"/>
      <c r="N6" s="17"/>
      <c r="O6" s="17"/>
      <c r="P6" s="17"/>
      <c r="Q6" s="17"/>
      <c r="R6" s="17"/>
    </row>
    <row r="7" spans="1:18" x14ac:dyDescent="0.25">
      <c r="A7" s="59"/>
      <c r="B7" s="81" t="s">
        <v>41</v>
      </c>
      <c r="C7" s="82" t="s">
        <v>207</v>
      </c>
      <c r="D7" s="17"/>
      <c r="E7" s="82" t="s">
        <v>209</v>
      </c>
      <c r="F7" s="17"/>
      <c r="G7" s="82">
        <v>44006</v>
      </c>
      <c r="H7" s="82" t="s">
        <v>219</v>
      </c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 x14ac:dyDescent="0.25">
      <c r="A8" s="59"/>
      <c r="B8" s="53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" x14ac:dyDescent="0.25">
      <c r="A9" s="59"/>
      <c r="B9" s="53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 x14ac:dyDescent="0.25">
      <c r="A10" s="86"/>
      <c r="B10" s="56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17"/>
      <c r="N10" s="17"/>
      <c r="O10" s="17"/>
      <c r="P10" s="17"/>
      <c r="Q10" s="17"/>
      <c r="R10" s="17"/>
    </row>
    <row r="11" spans="1:18" ht="19.5" customHeight="1" x14ac:dyDescent="0.25">
      <c r="A11" s="84" t="s">
        <v>170</v>
      </c>
      <c r="B11" s="57" t="s">
        <v>23</v>
      </c>
      <c r="C11" s="57" t="s">
        <v>0</v>
      </c>
      <c r="D11" s="57" t="s">
        <v>28</v>
      </c>
      <c r="E11" s="57" t="s">
        <v>29</v>
      </c>
      <c r="F11" s="57" t="s">
        <v>30</v>
      </c>
      <c r="G11" s="57" t="s">
        <v>26</v>
      </c>
      <c r="H11" s="57" t="s">
        <v>27</v>
      </c>
      <c r="I11" s="57" t="s">
        <v>31</v>
      </c>
      <c r="J11" s="57" t="s">
        <v>32</v>
      </c>
      <c r="K11" s="57" t="s">
        <v>33</v>
      </c>
      <c r="L11" s="57" t="s">
        <v>34</v>
      </c>
      <c r="M11" s="57" t="s">
        <v>171</v>
      </c>
      <c r="N11" s="57" t="s">
        <v>172</v>
      </c>
      <c r="O11" s="57" t="s">
        <v>173</v>
      </c>
      <c r="P11" s="57"/>
      <c r="Q11" s="57"/>
      <c r="R11" s="57"/>
    </row>
    <row r="12" spans="1:18" ht="16.5" customHeight="1" x14ac:dyDescent="0.25">
      <c r="A12" s="88">
        <v>0</v>
      </c>
      <c r="B12" s="89" t="s">
        <v>220</v>
      </c>
      <c r="C12" s="24"/>
      <c r="D12" s="24"/>
      <c r="E12" s="24"/>
      <c r="F12" s="24"/>
      <c r="G12" s="26"/>
      <c r="H12" s="24"/>
      <c r="I12" s="24"/>
      <c r="J12" s="24"/>
      <c r="K12" s="24"/>
      <c r="L12" s="24"/>
      <c r="M12" s="17"/>
      <c r="N12" s="17"/>
      <c r="O12" s="17"/>
      <c r="P12" s="17"/>
      <c r="Q12" s="17"/>
      <c r="R12" s="17"/>
    </row>
    <row r="13" spans="1:18" ht="16.5" customHeight="1" x14ac:dyDescent="0.25">
      <c r="A13" s="88">
        <v>1</v>
      </c>
      <c r="B13" s="89" t="s">
        <v>221</v>
      </c>
      <c r="C13" s="24"/>
      <c r="D13" s="24"/>
      <c r="E13" s="24"/>
      <c r="F13" s="24"/>
      <c r="G13" s="26"/>
      <c r="H13" s="24"/>
      <c r="I13" s="24"/>
      <c r="J13" s="24"/>
      <c r="K13" s="24"/>
      <c r="L13" s="24"/>
      <c r="M13" s="17"/>
      <c r="N13" s="17"/>
      <c r="O13" s="17"/>
      <c r="P13" s="17"/>
      <c r="Q13" s="17"/>
      <c r="R13" s="17"/>
    </row>
    <row r="14" spans="1:18" ht="16.5" customHeight="1" x14ac:dyDescent="0.25">
      <c r="A14" s="88">
        <v>2</v>
      </c>
      <c r="B14" s="89" t="s">
        <v>222</v>
      </c>
      <c r="C14" s="23"/>
      <c r="D14" s="23"/>
      <c r="E14" s="19"/>
      <c r="F14" s="17"/>
      <c r="G14" s="18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</row>
    <row r="15" spans="1:18" ht="16.5" customHeight="1" x14ac:dyDescent="0.25">
      <c r="A15" s="88">
        <v>3</v>
      </c>
      <c r="B15" s="89" t="s">
        <v>223</v>
      </c>
      <c r="C15" s="23"/>
      <c r="D15" s="23"/>
      <c r="E15" s="19"/>
      <c r="F15" s="17"/>
      <c r="G15" s="18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</row>
    <row r="16" spans="1:18" ht="16.5" customHeight="1" x14ac:dyDescent="0.25">
      <c r="A16" s="88">
        <v>4</v>
      </c>
      <c r="B16" s="89" t="s">
        <v>224</v>
      </c>
      <c r="C16" s="23"/>
      <c r="D16" s="23"/>
      <c r="E16" s="19"/>
      <c r="F16" s="17"/>
      <c r="G16" s="18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1:18" ht="16.5" customHeight="1" x14ac:dyDescent="0.25">
      <c r="A17" s="88">
        <v>5</v>
      </c>
      <c r="B17" s="89" t="s">
        <v>229</v>
      </c>
      <c r="C17" s="23"/>
      <c r="D17" s="23"/>
      <c r="E17" s="19"/>
      <c r="F17" s="17"/>
      <c r="G17" s="18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1:18" ht="16.5" customHeight="1" x14ac:dyDescent="0.25">
      <c r="A18" s="88">
        <v>6</v>
      </c>
      <c r="B18" s="89" t="s">
        <v>230</v>
      </c>
      <c r="C18" s="23"/>
      <c r="D18" s="23"/>
      <c r="E18" s="19"/>
      <c r="F18" s="17"/>
      <c r="G18" s="18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 ht="16.5" customHeight="1" x14ac:dyDescent="0.25">
      <c r="A19" s="88">
        <v>7</v>
      </c>
      <c r="B19" s="89" t="s">
        <v>225</v>
      </c>
      <c r="C19" s="23"/>
      <c r="D19" s="23"/>
      <c r="E19" s="19"/>
      <c r="F19" s="17"/>
      <c r="G19" s="18"/>
      <c r="H19" s="17"/>
      <c r="I19" s="17"/>
      <c r="J19" s="17"/>
      <c r="K19" s="17"/>
      <c r="L19" s="20"/>
      <c r="M19" s="17"/>
      <c r="N19" s="17"/>
      <c r="O19" s="17"/>
      <c r="P19" s="17"/>
      <c r="Q19" s="17"/>
      <c r="R19" s="17"/>
    </row>
    <row r="20" spans="1:18" ht="16.5" customHeight="1" x14ac:dyDescent="0.25">
      <c r="A20" s="88">
        <v>8</v>
      </c>
      <c r="B20" s="89" t="s">
        <v>226</v>
      </c>
      <c r="C20" s="23"/>
      <c r="D20" s="23"/>
      <c r="E20" s="19"/>
      <c r="F20" s="17"/>
      <c r="G20" s="18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18" ht="16.5" customHeight="1" x14ac:dyDescent="0.25">
      <c r="A21" s="88">
        <v>9</v>
      </c>
      <c r="B21" s="89" t="s">
        <v>227</v>
      </c>
      <c r="C21" s="23"/>
      <c r="D21" s="23"/>
      <c r="E21" s="19"/>
      <c r="F21" s="17"/>
      <c r="G21" s="18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 ht="16.5" customHeight="1" x14ac:dyDescent="0.25">
      <c r="A22" s="88">
        <v>10</v>
      </c>
      <c r="B22" s="89" t="s">
        <v>228</v>
      </c>
      <c r="C22" s="23"/>
      <c r="D22" s="23"/>
      <c r="E22" s="19"/>
      <c r="F22" s="17"/>
      <c r="G22" s="18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 ht="16.5" customHeight="1" x14ac:dyDescent="0.25">
      <c r="A23" s="88">
        <v>11</v>
      </c>
      <c r="B23" s="89" t="s">
        <v>231</v>
      </c>
      <c r="C23" s="23"/>
      <c r="D23" s="23"/>
      <c r="E23" s="19"/>
      <c r="F23" s="17"/>
      <c r="G23" s="18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16.5" customHeight="1" x14ac:dyDescent="0.25">
      <c r="A24" s="88">
        <v>12</v>
      </c>
      <c r="B24" s="89" t="s">
        <v>232</v>
      </c>
      <c r="C24" s="23"/>
      <c r="D24" s="23"/>
      <c r="E24" s="19"/>
      <c r="F24" s="17"/>
      <c r="G24" s="18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 ht="16.5" customHeight="1" x14ac:dyDescent="0.25">
      <c r="A25" s="88">
        <v>13</v>
      </c>
      <c r="B25" s="89" t="s">
        <v>45</v>
      </c>
      <c r="C25" s="23"/>
      <c r="D25" s="23"/>
      <c r="E25" s="19"/>
      <c r="F25" s="17"/>
      <c r="G25" s="18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spans="1:18" ht="16.5" customHeight="1" x14ac:dyDescent="0.25">
      <c r="A26" s="88">
        <v>14</v>
      </c>
      <c r="B26" s="89" t="s">
        <v>233</v>
      </c>
      <c r="C26" s="23"/>
      <c r="D26" s="23"/>
      <c r="E26" s="19"/>
      <c r="F26" s="17"/>
      <c r="G26" s="18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</row>
    <row r="27" spans="1:18" ht="16.5" customHeight="1" x14ac:dyDescent="0.25">
      <c r="A27" s="88">
        <v>15</v>
      </c>
      <c r="B27" s="89" t="s">
        <v>234</v>
      </c>
      <c r="C27" s="23"/>
      <c r="D27" s="23"/>
      <c r="E27" s="19"/>
      <c r="F27" s="17"/>
      <c r="G27" s="18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 ht="16.5" customHeight="1" x14ac:dyDescent="0.25">
      <c r="A28" s="88">
        <v>16</v>
      </c>
      <c r="B28" s="89" t="s">
        <v>235</v>
      </c>
      <c r="C28" s="23"/>
      <c r="D28" s="23"/>
      <c r="E28" s="19"/>
      <c r="F28" s="17"/>
      <c r="G28" s="18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29" spans="1:18" ht="16.5" customHeight="1" x14ac:dyDescent="0.25">
      <c r="A29" s="88">
        <v>17</v>
      </c>
      <c r="B29" s="89" t="s">
        <v>236</v>
      </c>
      <c r="C29" s="24"/>
      <c r="D29" s="24"/>
      <c r="E29" s="24"/>
      <c r="F29" s="24"/>
      <c r="G29" s="26"/>
      <c r="H29" s="24"/>
      <c r="I29" s="24"/>
      <c r="J29" s="24"/>
      <c r="K29" s="24"/>
      <c r="L29" s="24"/>
      <c r="M29" s="17"/>
      <c r="N29" s="17"/>
      <c r="O29" s="17"/>
      <c r="P29" s="17"/>
      <c r="Q29" s="17"/>
      <c r="R29" s="17"/>
    </row>
    <row r="30" spans="1:18" ht="16.5" customHeight="1" x14ac:dyDescent="0.25">
      <c r="A30" s="88">
        <v>18</v>
      </c>
      <c r="B30" s="89" t="s">
        <v>237</v>
      </c>
      <c r="C30" s="24"/>
      <c r="D30" s="24"/>
      <c r="E30" s="24"/>
      <c r="F30" s="24"/>
      <c r="G30" s="26"/>
      <c r="H30" s="24"/>
      <c r="I30" s="24"/>
      <c r="J30" s="24"/>
      <c r="K30" s="24"/>
      <c r="L30" s="24"/>
      <c r="M30" s="17"/>
      <c r="N30" s="17"/>
      <c r="O30" s="17"/>
      <c r="P30" s="17"/>
      <c r="Q30" s="17"/>
      <c r="R30" s="17"/>
    </row>
    <row r="31" spans="1:18" ht="16.5" customHeight="1" x14ac:dyDescent="0.25">
      <c r="A31" s="88">
        <v>19</v>
      </c>
      <c r="B31" s="89" t="s">
        <v>238</v>
      </c>
      <c r="C31" s="22"/>
      <c r="D31" s="22"/>
      <c r="E31" s="28"/>
      <c r="F31" s="29"/>
      <c r="G31" s="30"/>
      <c r="H31" s="29"/>
      <c r="I31" s="29"/>
      <c r="J31" s="29"/>
      <c r="K31" s="29"/>
      <c r="L31" s="29"/>
      <c r="M31" s="17"/>
      <c r="N31" s="17"/>
      <c r="O31" s="17"/>
      <c r="P31" s="17"/>
      <c r="Q31" s="17"/>
      <c r="R31" s="17"/>
    </row>
    <row r="32" spans="1:18" ht="16.5" customHeight="1" x14ac:dyDescent="0.25">
      <c r="A32" s="85" t="s">
        <v>170</v>
      </c>
      <c r="B32" s="55" t="s">
        <v>23</v>
      </c>
      <c r="C32" s="27" t="s">
        <v>42</v>
      </c>
      <c r="D32" s="31" t="s">
        <v>28</v>
      </c>
      <c r="E32" s="31" t="s">
        <v>29</v>
      </c>
      <c r="F32" s="31" t="s">
        <v>30</v>
      </c>
      <c r="G32" s="31" t="s">
        <v>26</v>
      </c>
      <c r="H32" s="31" t="s">
        <v>27</v>
      </c>
      <c r="I32" s="31" t="s">
        <v>31</v>
      </c>
      <c r="J32" s="31" t="s">
        <v>32</v>
      </c>
      <c r="K32" s="31" t="s">
        <v>33</v>
      </c>
      <c r="L32" s="31" t="s">
        <v>34</v>
      </c>
      <c r="M32" s="31" t="s">
        <v>171</v>
      </c>
      <c r="N32" s="31" t="s">
        <v>172</v>
      </c>
      <c r="O32" s="31" t="s">
        <v>173</v>
      </c>
      <c r="P32" s="31"/>
      <c r="Q32" s="31"/>
      <c r="R32" s="31"/>
    </row>
    <row r="33" spans="1:18" ht="16.5" customHeight="1" x14ac:dyDescent="0.25">
      <c r="A33" s="59"/>
      <c r="B33" s="54" t="s">
        <v>43</v>
      </c>
      <c r="C33" s="23"/>
      <c r="D33" s="23"/>
      <c r="E33" s="19"/>
      <c r="F33" s="17"/>
      <c r="G33" s="18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ht="16.5" customHeight="1" x14ac:dyDescent="0.25">
      <c r="A34" s="59"/>
      <c r="B34" s="54" t="s">
        <v>44</v>
      </c>
      <c r="C34" s="23"/>
      <c r="D34" s="23"/>
      <c r="E34" s="19"/>
      <c r="F34" s="17"/>
      <c r="G34" s="18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ht="16.5" customHeight="1" x14ac:dyDescent="0.25">
      <c r="A35" s="59"/>
      <c r="B35" s="54" t="s">
        <v>45</v>
      </c>
      <c r="C35" s="23"/>
      <c r="D35" s="23"/>
      <c r="E35" s="19"/>
      <c r="F35" s="17"/>
      <c r="G35" s="18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ht="16.5" customHeight="1" x14ac:dyDescent="0.25">
      <c r="A36" s="59"/>
      <c r="B36" s="54" t="s">
        <v>46</v>
      </c>
      <c r="C36" s="23"/>
      <c r="D36" s="23"/>
      <c r="E36" s="19"/>
      <c r="F36" s="17"/>
      <c r="G36" s="18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ht="16.5" customHeight="1" x14ac:dyDescent="0.25">
      <c r="A37" s="59"/>
      <c r="B37" s="54" t="s">
        <v>47</v>
      </c>
      <c r="C37" s="23"/>
      <c r="D37" s="23"/>
      <c r="E37" s="19"/>
      <c r="F37" s="17"/>
      <c r="G37" s="18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ht="16.5" customHeight="1" x14ac:dyDescent="0.25">
      <c r="A38" s="59"/>
      <c r="B38" s="54"/>
      <c r="C38" s="23"/>
      <c r="D38" s="23"/>
      <c r="E38" s="19"/>
      <c r="F38" s="17"/>
      <c r="G38" s="18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ht="16.5" customHeight="1" x14ac:dyDescent="0.25">
      <c r="A39" s="59"/>
      <c r="B39" s="54"/>
      <c r="C39" s="13"/>
      <c r="D39" s="6"/>
      <c r="E39" s="17"/>
      <c r="F39" s="17"/>
      <c r="G39" s="18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</sheetData>
  <phoneticPr fontId="1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4" orientation="landscape" r:id="rId1"/>
  <headerFooter>
    <oddHeader>&amp;C&amp;"-,Gras"&amp;18GARDENIA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T50"/>
  <sheetViews>
    <sheetView zoomScale="90" zoomScaleNormal="90" workbookViewId="0">
      <pane xSplit="2" ySplit="4" topLeftCell="C5" activePane="bottomRight" state="frozen"/>
      <selection pane="topRight" activeCell="B1" sqref="B1"/>
      <selection pane="bottomLeft" activeCell="A5" sqref="A5"/>
      <selection pane="bottomRight" activeCell="F19" sqref="F19"/>
    </sheetView>
  </sheetViews>
  <sheetFormatPr baseColWidth="10" defaultColWidth="11.42578125" defaultRowHeight="12.75" x14ac:dyDescent="0.2"/>
  <cols>
    <col min="1" max="1" width="20.140625" style="7" bestFit="1" customWidth="1"/>
    <col min="2" max="2" width="26.42578125" style="1" bestFit="1" customWidth="1"/>
    <col min="3" max="3" width="13.85546875" style="1" bestFit="1" customWidth="1"/>
    <col min="4" max="4" width="9" style="1" customWidth="1"/>
    <col min="5" max="5" width="14.5703125" style="1" customWidth="1"/>
    <col min="6" max="6" width="13.5703125" style="1" bestFit="1" customWidth="1"/>
    <col min="7" max="7" width="11.140625" style="1" customWidth="1"/>
    <col min="8" max="8" width="11.28515625" style="1" customWidth="1"/>
    <col min="9" max="9" width="8" style="1" customWidth="1"/>
    <col min="10" max="10" width="9.85546875" style="1" customWidth="1"/>
    <col min="11" max="11" width="8" style="1" customWidth="1"/>
    <col min="12" max="12" width="14.85546875" style="1" bestFit="1" customWidth="1"/>
    <col min="13" max="15" width="11.28515625" style="1" bestFit="1" customWidth="1"/>
    <col min="16" max="16" width="12.85546875" style="1" bestFit="1" customWidth="1"/>
    <col min="17" max="18" width="8.7109375" style="1" customWidth="1"/>
    <col min="19" max="19" width="17.140625" style="1" customWidth="1"/>
    <col min="20" max="20" width="36.5703125" style="1" customWidth="1"/>
    <col min="21" max="16384" width="11.42578125" style="1"/>
  </cols>
  <sheetData>
    <row r="1" spans="1:20" ht="28.5" customHeight="1" x14ac:dyDescent="0.2">
      <c r="B1" s="16" t="s">
        <v>8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ht="25.5" customHeight="1" thickBot="1" x14ac:dyDescent="0.25">
      <c r="B2" s="2" t="s">
        <v>7</v>
      </c>
      <c r="C2" s="3" t="s">
        <v>24</v>
      </c>
      <c r="D2" s="4"/>
      <c r="E2" s="2" t="s">
        <v>15</v>
      </c>
      <c r="F2" s="15"/>
      <c r="G2" s="14"/>
      <c r="H2" s="5"/>
      <c r="I2" s="5"/>
      <c r="J2" s="5"/>
      <c r="K2" s="5"/>
      <c r="L2" s="5"/>
      <c r="M2" s="5"/>
      <c r="N2" s="5"/>
      <c r="O2" s="5"/>
      <c r="P2" s="5"/>
    </row>
    <row r="3" spans="1:20" ht="22.5" customHeight="1" x14ac:dyDescent="0.2">
      <c r="A3" s="101" t="s">
        <v>23</v>
      </c>
      <c r="B3" s="101" t="s">
        <v>0</v>
      </c>
      <c r="C3" s="112" t="s">
        <v>2</v>
      </c>
      <c r="D3" s="110" t="s">
        <v>1</v>
      </c>
      <c r="E3" s="108" t="s">
        <v>13</v>
      </c>
      <c r="F3" s="114" t="s">
        <v>12</v>
      </c>
      <c r="G3" s="108" t="s">
        <v>11</v>
      </c>
      <c r="H3" s="108" t="s">
        <v>14</v>
      </c>
      <c r="I3" s="106" t="s">
        <v>9</v>
      </c>
      <c r="J3" s="99" t="s">
        <v>3</v>
      </c>
      <c r="K3" s="104" t="s">
        <v>4</v>
      </c>
      <c r="L3" s="95" t="s">
        <v>16</v>
      </c>
      <c r="M3" s="95" t="s">
        <v>17</v>
      </c>
      <c r="N3" s="95"/>
      <c r="O3" s="95" t="s">
        <v>18</v>
      </c>
      <c r="P3" s="97" t="s">
        <v>19</v>
      </c>
      <c r="Q3" s="99" t="s">
        <v>20</v>
      </c>
      <c r="R3" s="95" t="s">
        <v>21</v>
      </c>
      <c r="S3" s="93" t="s">
        <v>10</v>
      </c>
      <c r="T3" s="91" t="s">
        <v>25</v>
      </c>
    </row>
    <row r="4" spans="1:20" ht="15.75" customHeight="1" x14ac:dyDescent="0.2">
      <c r="A4" s="102"/>
      <c r="B4" s="102"/>
      <c r="C4" s="113"/>
      <c r="D4" s="111"/>
      <c r="E4" s="109"/>
      <c r="F4" s="115"/>
      <c r="G4" s="109"/>
      <c r="H4" s="109"/>
      <c r="I4" s="107"/>
      <c r="J4" s="100"/>
      <c r="K4" s="105"/>
      <c r="L4" s="96"/>
      <c r="M4" s="10" t="s">
        <v>5</v>
      </c>
      <c r="N4" s="10" t="s">
        <v>6</v>
      </c>
      <c r="O4" s="96"/>
      <c r="P4" s="98"/>
      <c r="Q4" s="100"/>
      <c r="R4" s="96"/>
      <c r="S4" s="94"/>
      <c r="T4" s="92"/>
    </row>
    <row r="5" spans="1:20" s="8" customFormat="1" ht="24" customHeight="1" x14ac:dyDescent="0.25">
      <c r="A5" s="11"/>
      <c r="B5" s="24"/>
      <c r="C5" s="25"/>
      <c r="D5" s="25"/>
      <c r="E5" s="12"/>
      <c r="F5" s="12"/>
      <c r="G5" s="25"/>
      <c r="H5" s="25"/>
      <c r="I5" s="12"/>
      <c r="J5" s="25"/>
      <c r="K5" s="25"/>
      <c r="L5" s="25"/>
      <c r="M5" s="25"/>
      <c r="N5" s="25"/>
      <c r="O5" s="25"/>
      <c r="P5" s="25"/>
      <c r="Q5" s="25"/>
      <c r="R5" s="25"/>
      <c r="S5" s="25"/>
      <c r="T5" s="24"/>
    </row>
    <row r="6" spans="1:20" s="8" customFormat="1" ht="24" customHeight="1" x14ac:dyDescent="0.25">
      <c r="A6" s="11"/>
      <c r="B6" s="24"/>
      <c r="C6" s="25"/>
      <c r="D6" s="25"/>
      <c r="E6" s="12"/>
      <c r="F6" s="12"/>
      <c r="G6" s="25"/>
      <c r="H6" s="25"/>
      <c r="I6" s="12"/>
      <c r="J6" s="25"/>
      <c r="K6" s="25"/>
      <c r="L6" s="25"/>
      <c r="M6" s="25"/>
      <c r="N6" s="25"/>
      <c r="O6" s="25"/>
      <c r="P6" s="25"/>
      <c r="Q6" s="25"/>
      <c r="R6" s="25"/>
      <c r="S6" s="25"/>
      <c r="T6" s="24"/>
    </row>
    <row r="7" spans="1:20" s="8" customFormat="1" ht="24" customHeight="1" x14ac:dyDescent="0.25">
      <c r="A7" s="11"/>
      <c r="B7" s="23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1"/>
    </row>
    <row r="8" spans="1:20" s="8" customFormat="1" ht="24" customHeight="1" x14ac:dyDescent="0.25">
      <c r="A8" s="11"/>
      <c r="B8" s="23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1"/>
    </row>
    <row r="9" spans="1:20" s="8" customFormat="1" ht="24" customHeight="1" x14ac:dyDescent="0.25">
      <c r="A9" s="11"/>
      <c r="B9" s="2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1"/>
    </row>
    <row r="10" spans="1:20" s="8" customFormat="1" ht="24" customHeight="1" x14ac:dyDescent="0.25">
      <c r="A10" s="11"/>
      <c r="B10" s="2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1"/>
    </row>
    <row r="11" spans="1:20" s="8" customFormat="1" ht="24" customHeight="1" x14ac:dyDescent="0.25">
      <c r="A11" s="11"/>
      <c r="B11" s="2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1"/>
    </row>
    <row r="12" spans="1:20" s="8" customFormat="1" ht="24" customHeight="1" x14ac:dyDescent="0.25">
      <c r="A12" s="11"/>
      <c r="B12" s="23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1"/>
    </row>
    <row r="13" spans="1:20" s="8" customFormat="1" ht="24" customHeight="1" x14ac:dyDescent="0.25">
      <c r="A13" s="11"/>
      <c r="B13" s="23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1"/>
    </row>
    <row r="14" spans="1:20" s="8" customFormat="1" ht="24" customHeight="1" x14ac:dyDescent="0.25">
      <c r="A14" s="11"/>
      <c r="B14" s="23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1"/>
    </row>
    <row r="15" spans="1:20" s="8" customFormat="1" ht="24" customHeight="1" x14ac:dyDescent="0.25">
      <c r="A15" s="11"/>
      <c r="B15" s="23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1"/>
    </row>
    <row r="16" spans="1:20" s="8" customFormat="1" ht="24" customHeight="1" x14ac:dyDescent="0.25">
      <c r="A16" s="11"/>
      <c r="B16" s="23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1"/>
    </row>
    <row r="17" spans="1:20" s="8" customFormat="1" ht="24" customHeight="1" x14ac:dyDescent="0.25">
      <c r="A17" s="11"/>
      <c r="B17" s="23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1"/>
    </row>
    <row r="18" spans="1:20" s="8" customFormat="1" ht="24" customHeight="1" x14ac:dyDescent="0.25">
      <c r="A18" s="11"/>
      <c r="B18" s="23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1"/>
    </row>
    <row r="19" spans="1:20" s="8" customFormat="1" ht="24" customHeight="1" x14ac:dyDescent="0.25">
      <c r="A19" s="23"/>
      <c r="B19" s="23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1"/>
    </row>
    <row r="20" spans="1:20" s="8" customFormat="1" ht="24" customHeight="1" x14ac:dyDescent="0.25">
      <c r="A20" s="23"/>
      <c r="B20" s="23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1"/>
    </row>
    <row r="21" spans="1:20" s="8" customFormat="1" ht="24" customHeight="1" x14ac:dyDescent="0.25">
      <c r="A21" s="23"/>
      <c r="B21" s="23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1"/>
    </row>
    <row r="22" spans="1:20" s="8" customFormat="1" ht="24" customHeight="1" x14ac:dyDescent="0.25">
      <c r="A22" s="23"/>
      <c r="B22" s="24"/>
      <c r="C22" s="25"/>
      <c r="D22" s="25"/>
      <c r="E22" s="12"/>
      <c r="F22" s="12"/>
      <c r="G22" s="25"/>
      <c r="H22" s="25"/>
      <c r="I22" s="12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4"/>
    </row>
    <row r="23" spans="1:20" s="8" customFormat="1" ht="24" customHeight="1" x14ac:dyDescent="0.25">
      <c r="A23" s="23"/>
      <c r="B23" s="24"/>
      <c r="C23" s="25"/>
      <c r="D23" s="25"/>
      <c r="E23" s="12"/>
      <c r="F23" s="12"/>
      <c r="G23" s="25"/>
      <c r="H23" s="25"/>
      <c r="I23" s="12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4"/>
    </row>
    <row r="24" spans="1:20" s="8" customFormat="1" ht="24" customHeight="1" x14ac:dyDescent="0.25">
      <c r="A24" s="23"/>
      <c r="B24" s="23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1"/>
    </row>
    <row r="25" spans="1:20" s="8" customFormat="1" ht="24" customHeight="1" x14ac:dyDescent="0.25">
      <c r="A25" s="23"/>
      <c r="B25" s="23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1"/>
    </row>
    <row r="26" spans="1:20" s="8" customFormat="1" ht="24" customHeight="1" x14ac:dyDescent="0.25">
      <c r="A26" s="23"/>
      <c r="B26" s="23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1"/>
    </row>
    <row r="27" spans="1:20" s="8" customFormat="1" ht="24" customHeight="1" x14ac:dyDescent="0.25">
      <c r="A27" s="23"/>
      <c r="B27" s="23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1"/>
    </row>
    <row r="28" spans="1:20" s="8" customFormat="1" ht="24" customHeight="1" x14ac:dyDescent="0.25">
      <c r="A28" s="23"/>
      <c r="B28" s="23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1"/>
    </row>
    <row r="29" spans="1:20" s="8" customFormat="1" ht="24" customHeight="1" x14ac:dyDescent="0.25">
      <c r="A29" s="23"/>
      <c r="B29" s="23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1"/>
    </row>
    <row r="30" spans="1:20" s="8" customFormat="1" ht="24" customHeight="1" x14ac:dyDescent="0.25">
      <c r="A30" s="23"/>
      <c r="B30" s="23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1"/>
    </row>
    <row r="31" spans="1:20" s="8" customFormat="1" ht="24" customHeight="1" x14ac:dyDescent="0.25">
      <c r="A31" s="23"/>
      <c r="B31" s="23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1"/>
    </row>
    <row r="32" spans="1:20" s="8" customFormat="1" ht="24" customHeight="1" x14ac:dyDescent="0.25">
      <c r="A32" s="23"/>
      <c r="B32" s="23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1"/>
    </row>
    <row r="33" spans="1:5" s="8" customFormat="1" ht="12.75" customHeight="1" x14ac:dyDescent="0.25"/>
    <row r="35" spans="1:5" ht="27" customHeight="1" x14ac:dyDescent="0.2">
      <c r="A35" s="9"/>
      <c r="B35" s="103" t="s">
        <v>22</v>
      </c>
      <c r="C35" s="103"/>
      <c r="D35" s="103"/>
      <c r="E35" s="103"/>
    </row>
    <row r="50" spans="8:8" x14ac:dyDescent="0.2">
      <c r="H50" s="1">
        <f>1196+4444.23+2093</f>
        <v>7733.23</v>
      </c>
    </row>
  </sheetData>
  <mergeCells count="20">
    <mergeCell ref="A3:A4"/>
    <mergeCell ref="B35:E35"/>
    <mergeCell ref="B3:B4"/>
    <mergeCell ref="K3:K4"/>
    <mergeCell ref="J3:J4"/>
    <mergeCell ref="I3:I4"/>
    <mergeCell ref="E3:E4"/>
    <mergeCell ref="D3:D4"/>
    <mergeCell ref="C3:C4"/>
    <mergeCell ref="G3:G4"/>
    <mergeCell ref="H3:H4"/>
    <mergeCell ref="F3:F4"/>
    <mergeCell ref="T3:T4"/>
    <mergeCell ref="S3:S4"/>
    <mergeCell ref="L3:L4"/>
    <mergeCell ref="M3:N3"/>
    <mergeCell ref="O3:O4"/>
    <mergeCell ref="P3:P4"/>
    <mergeCell ref="Q3:Q4"/>
    <mergeCell ref="R3:R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21"/>
  <sheetViews>
    <sheetView workbookViewId="0">
      <selection activeCell="D34" sqref="D34"/>
    </sheetView>
  </sheetViews>
  <sheetFormatPr baseColWidth="10" defaultColWidth="11.42578125" defaultRowHeight="12.75" x14ac:dyDescent="0.2"/>
  <cols>
    <col min="1" max="1" width="6" style="1" bestFit="1" customWidth="1"/>
    <col min="2" max="2" width="16.28515625" style="1" customWidth="1"/>
    <col min="3" max="3" width="11.140625" style="1" bestFit="1" customWidth="1"/>
    <col min="4" max="4" width="11.28515625" style="1" bestFit="1" customWidth="1"/>
    <col min="5" max="7" width="10.28515625" style="1" bestFit="1" customWidth="1"/>
    <col min="8" max="8" width="11.5703125" style="1" bestFit="1" customWidth="1"/>
    <col min="9" max="9" width="17" style="1" bestFit="1" customWidth="1"/>
    <col min="10" max="11" width="11.42578125" style="1"/>
    <col min="12" max="22" width="11.5703125" style="1" bestFit="1" customWidth="1"/>
    <col min="23" max="23" width="17" style="1" bestFit="1" customWidth="1"/>
    <col min="24" max="24" width="11.5703125" style="1" bestFit="1" customWidth="1"/>
    <col min="25" max="16384" width="11.42578125" style="1"/>
  </cols>
  <sheetData>
    <row r="1" spans="1:25" x14ac:dyDescent="0.2">
      <c r="A1" s="120" t="s">
        <v>177</v>
      </c>
      <c r="B1" s="120" t="s">
        <v>23</v>
      </c>
      <c r="C1" s="120" t="s">
        <v>0</v>
      </c>
      <c r="D1" s="121" t="s">
        <v>174</v>
      </c>
      <c r="E1" s="121" t="s">
        <v>178</v>
      </c>
      <c r="F1" s="121" t="s">
        <v>179</v>
      </c>
      <c r="G1" s="121" t="s">
        <v>180</v>
      </c>
      <c r="H1" s="121" t="s">
        <v>181</v>
      </c>
      <c r="I1" s="122" t="s">
        <v>182</v>
      </c>
      <c r="J1" s="123" t="s">
        <v>183</v>
      </c>
      <c r="K1" s="123"/>
      <c r="L1" s="116" t="s">
        <v>184</v>
      </c>
      <c r="M1" s="116" t="s">
        <v>185</v>
      </c>
      <c r="N1" s="116" t="s">
        <v>186</v>
      </c>
      <c r="O1" s="116" t="s">
        <v>187</v>
      </c>
      <c r="P1" s="116" t="s">
        <v>188</v>
      </c>
      <c r="Q1" s="116" t="s">
        <v>189</v>
      </c>
      <c r="R1" s="116" t="s">
        <v>190</v>
      </c>
      <c r="S1" s="116" t="s">
        <v>191</v>
      </c>
      <c r="T1" s="116" t="s">
        <v>192</v>
      </c>
      <c r="U1" s="116" t="s">
        <v>193</v>
      </c>
      <c r="V1" s="116" t="s">
        <v>194</v>
      </c>
      <c r="W1" s="122" t="s">
        <v>195</v>
      </c>
      <c r="X1" s="125" t="s">
        <v>196</v>
      </c>
      <c r="Y1" s="124" t="s">
        <v>197</v>
      </c>
    </row>
    <row r="2" spans="1:25" ht="25.5" x14ac:dyDescent="0.2">
      <c r="A2" s="120"/>
      <c r="B2" s="120"/>
      <c r="C2" s="120"/>
      <c r="D2" s="121"/>
      <c r="E2" s="121"/>
      <c r="F2" s="121"/>
      <c r="G2" s="121"/>
      <c r="H2" s="121"/>
      <c r="I2" s="122"/>
      <c r="J2" s="58" t="s">
        <v>198</v>
      </c>
      <c r="K2" s="58" t="s">
        <v>199</v>
      </c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22"/>
      <c r="X2" s="125"/>
      <c r="Y2" s="124"/>
    </row>
    <row r="3" spans="1:25" x14ac:dyDescent="0.2">
      <c r="A3" s="59"/>
      <c r="B3" s="24"/>
      <c r="C3" s="20"/>
      <c r="D3" s="60"/>
      <c r="E3" s="61"/>
      <c r="F3" s="61"/>
      <c r="G3" s="61"/>
      <c r="H3" s="61">
        <f>E3+G3</f>
        <v>0</v>
      </c>
      <c r="I3" s="61">
        <f>H3+D3</f>
        <v>0</v>
      </c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>
        <f>SUM(L3:T3)</f>
        <v>0</v>
      </c>
      <c r="W3" s="61">
        <f t="shared" ref="W3:W11" si="0">I3-V3</f>
        <v>0</v>
      </c>
      <c r="X3" s="62" t="e">
        <f t="shared" ref="X3:X11" si="1">1-($W3/$I3)</f>
        <v>#DIV/0!</v>
      </c>
      <c r="Y3" s="63"/>
    </row>
    <row r="4" spans="1:25" x14ac:dyDescent="0.2">
      <c r="A4" s="59"/>
      <c r="B4" s="64"/>
      <c r="C4" s="64"/>
      <c r="D4" s="65"/>
      <c r="E4" s="61"/>
      <c r="F4" s="66"/>
      <c r="G4" s="66"/>
      <c r="H4" s="61">
        <f>G4+F4+E4</f>
        <v>0</v>
      </c>
      <c r="I4" s="61">
        <f t="shared" ref="I4:I20" si="2">H4+D4</f>
        <v>0</v>
      </c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>
        <f>SUM(L4:T4)</f>
        <v>0</v>
      </c>
      <c r="W4" s="61">
        <f t="shared" si="0"/>
        <v>0</v>
      </c>
      <c r="X4" s="62" t="e">
        <f t="shared" si="1"/>
        <v>#DIV/0!</v>
      </c>
      <c r="Y4" s="63"/>
    </row>
    <row r="5" spans="1:25" x14ac:dyDescent="0.2">
      <c r="A5" s="59"/>
      <c r="B5" s="24"/>
      <c r="C5" s="64"/>
      <c r="D5" s="65"/>
      <c r="E5" s="61"/>
      <c r="F5" s="66"/>
      <c r="G5" s="66"/>
      <c r="H5" s="61">
        <f>G5+F5+E5</f>
        <v>0</v>
      </c>
      <c r="I5" s="61">
        <f t="shared" si="2"/>
        <v>0</v>
      </c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>
        <f>SUM(L5:T5)</f>
        <v>0</v>
      </c>
      <c r="W5" s="61">
        <f t="shared" si="0"/>
        <v>0</v>
      </c>
      <c r="X5" s="62" t="e">
        <f t="shared" si="1"/>
        <v>#DIV/0!</v>
      </c>
      <c r="Y5" s="63"/>
    </row>
    <row r="6" spans="1:25" x14ac:dyDescent="0.2">
      <c r="A6" s="67"/>
      <c r="B6" s="24"/>
      <c r="C6" s="24"/>
      <c r="D6" s="65"/>
      <c r="E6" s="61"/>
      <c r="F6" s="68"/>
      <c r="G6" s="68"/>
      <c r="H6" s="61">
        <f t="shared" ref="H6:H17" si="3">G6+E6</f>
        <v>0</v>
      </c>
      <c r="I6" s="61">
        <f t="shared" si="2"/>
        <v>0</v>
      </c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>
        <f>SUM(L6:U6)</f>
        <v>0</v>
      </c>
      <c r="W6" s="61">
        <f t="shared" si="0"/>
        <v>0</v>
      </c>
      <c r="X6" s="62" t="e">
        <f t="shared" si="1"/>
        <v>#DIV/0!</v>
      </c>
      <c r="Y6" s="63"/>
    </row>
    <row r="7" spans="1:25" x14ac:dyDescent="0.2">
      <c r="A7" s="69"/>
      <c r="B7" s="24"/>
      <c r="C7" s="24"/>
      <c r="D7" s="65"/>
      <c r="E7" s="61"/>
      <c r="F7" s="68"/>
      <c r="G7" s="68"/>
      <c r="H7" s="61">
        <f t="shared" si="3"/>
        <v>0</v>
      </c>
      <c r="I7" s="61">
        <f t="shared" si="2"/>
        <v>0</v>
      </c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>
        <f>SUM(L7:T7)</f>
        <v>0</v>
      </c>
      <c r="W7" s="61">
        <f t="shared" si="0"/>
        <v>0</v>
      </c>
      <c r="X7" s="62" t="e">
        <f t="shared" si="1"/>
        <v>#DIV/0!</v>
      </c>
      <c r="Y7" s="63"/>
    </row>
    <row r="8" spans="1:25" x14ac:dyDescent="0.2">
      <c r="A8" s="69"/>
      <c r="B8" s="24"/>
      <c r="C8" s="24"/>
      <c r="D8" s="65"/>
      <c r="E8" s="61"/>
      <c r="F8" s="61"/>
      <c r="G8" s="68"/>
      <c r="H8" s="61">
        <f t="shared" si="3"/>
        <v>0</v>
      </c>
      <c r="I8" s="61">
        <f t="shared" si="2"/>
        <v>0</v>
      </c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>
        <f>SUM(L8:T8)</f>
        <v>0</v>
      </c>
      <c r="W8" s="61">
        <f t="shared" si="0"/>
        <v>0</v>
      </c>
      <c r="X8" s="62" t="e">
        <f t="shared" si="1"/>
        <v>#DIV/0!</v>
      </c>
      <c r="Y8" s="63"/>
    </row>
    <row r="9" spans="1:25" x14ac:dyDescent="0.2">
      <c r="A9" s="69"/>
      <c r="B9" s="24"/>
      <c r="C9" s="24"/>
      <c r="D9" s="65"/>
      <c r="E9" s="61"/>
      <c r="F9" s="61"/>
      <c r="G9" s="68"/>
      <c r="H9" s="61">
        <f t="shared" si="3"/>
        <v>0</v>
      </c>
      <c r="I9" s="61">
        <f t="shared" si="2"/>
        <v>0</v>
      </c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>
        <f>SUM(L9:T9)</f>
        <v>0</v>
      </c>
      <c r="W9" s="61">
        <f t="shared" si="0"/>
        <v>0</v>
      </c>
      <c r="X9" s="62" t="e">
        <f t="shared" si="1"/>
        <v>#DIV/0!</v>
      </c>
      <c r="Y9" s="63"/>
    </row>
    <row r="10" spans="1:25" x14ac:dyDescent="0.2">
      <c r="A10" s="69"/>
      <c r="B10" s="24"/>
      <c r="C10" s="24"/>
      <c r="D10" s="65"/>
      <c r="E10" s="61"/>
      <c r="F10" s="61"/>
      <c r="G10" s="68"/>
      <c r="H10" s="61">
        <f t="shared" si="3"/>
        <v>0</v>
      </c>
      <c r="I10" s="61">
        <f t="shared" si="2"/>
        <v>0</v>
      </c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>
        <f>SUM(L10:T10)</f>
        <v>0</v>
      </c>
      <c r="W10" s="61">
        <f t="shared" si="0"/>
        <v>0</v>
      </c>
      <c r="X10" s="62" t="e">
        <f t="shared" si="1"/>
        <v>#DIV/0!</v>
      </c>
      <c r="Y10" s="63"/>
    </row>
    <row r="11" spans="1:25" x14ac:dyDescent="0.2">
      <c r="A11" s="69"/>
      <c r="B11" s="24"/>
      <c r="C11" s="24"/>
      <c r="D11" s="65"/>
      <c r="E11" s="61"/>
      <c r="F11" s="61"/>
      <c r="G11" s="61"/>
      <c r="H11" s="61">
        <f t="shared" si="3"/>
        <v>0</v>
      </c>
      <c r="I11" s="61">
        <f t="shared" si="2"/>
        <v>0</v>
      </c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>
        <f>SUM(L11:T11)</f>
        <v>0</v>
      </c>
      <c r="W11" s="61">
        <f t="shared" si="0"/>
        <v>0</v>
      </c>
      <c r="X11" s="62" t="e">
        <f t="shared" si="1"/>
        <v>#DIV/0!</v>
      </c>
      <c r="Y11" s="63"/>
    </row>
    <row r="12" spans="1:25" x14ac:dyDescent="0.2">
      <c r="A12" s="69"/>
      <c r="B12" s="24"/>
      <c r="C12" s="24"/>
      <c r="D12" s="65"/>
      <c r="E12" s="61"/>
      <c r="F12" s="61"/>
      <c r="G12" s="61"/>
      <c r="H12" s="61">
        <f t="shared" si="3"/>
        <v>0</v>
      </c>
      <c r="I12" s="61">
        <f t="shared" si="2"/>
        <v>0</v>
      </c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2"/>
      <c r="Y12" s="63"/>
    </row>
    <row r="13" spans="1:25" x14ac:dyDescent="0.2">
      <c r="A13" s="69"/>
      <c r="B13" s="24"/>
      <c r="C13" s="24"/>
      <c r="D13" s="65"/>
      <c r="E13" s="61"/>
      <c r="F13" s="68"/>
      <c r="G13" s="68"/>
      <c r="H13" s="61">
        <f t="shared" si="3"/>
        <v>0</v>
      </c>
      <c r="I13" s="61">
        <f t="shared" si="2"/>
        <v>0</v>
      </c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>
        <f>SUM(L13:T13)</f>
        <v>0</v>
      </c>
      <c r="W13" s="61">
        <f>I13-V13</f>
        <v>0</v>
      </c>
      <c r="X13" s="62" t="e">
        <f>1-($W13/$I13)</f>
        <v>#DIV/0!</v>
      </c>
      <c r="Y13" s="63"/>
    </row>
    <row r="14" spans="1:25" x14ac:dyDescent="0.2">
      <c r="A14" s="69"/>
      <c r="B14" s="24"/>
      <c r="C14" s="24"/>
      <c r="D14" s="65"/>
      <c r="E14" s="61"/>
      <c r="F14" s="68"/>
      <c r="G14" s="61"/>
      <c r="H14" s="61">
        <f t="shared" si="3"/>
        <v>0</v>
      </c>
      <c r="I14" s="61">
        <f t="shared" si="2"/>
        <v>0</v>
      </c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>
        <f>SUM(L14:T14)</f>
        <v>0</v>
      </c>
      <c r="W14" s="61">
        <f>I14-V14</f>
        <v>0</v>
      </c>
      <c r="X14" s="62" t="e">
        <f>1-($W14/$I14)</f>
        <v>#DIV/0!</v>
      </c>
      <c r="Y14" s="63"/>
    </row>
    <row r="15" spans="1:25" x14ac:dyDescent="0.2">
      <c r="A15" s="69"/>
      <c r="B15" s="24"/>
      <c r="C15" s="24"/>
      <c r="D15" s="65"/>
      <c r="E15" s="61"/>
      <c r="F15" s="61"/>
      <c r="G15" s="68"/>
      <c r="H15" s="61">
        <f t="shared" si="3"/>
        <v>0</v>
      </c>
      <c r="I15" s="61">
        <f t="shared" si="2"/>
        <v>0</v>
      </c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>
        <f>SUM(L15:T15)</f>
        <v>0</v>
      </c>
      <c r="W15" s="61">
        <f>I15-V15</f>
        <v>0</v>
      </c>
      <c r="X15" s="62" t="e">
        <f>1-($W15/$I15)</f>
        <v>#DIV/0!</v>
      </c>
      <c r="Y15" s="63"/>
    </row>
    <row r="16" spans="1:25" x14ac:dyDescent="0.2">
      <c r="A16" s="69"/>
      <c r="B16" s="23"/>
      <c r="C16" s="23"/>
      <c r="D16" s="61"/>
      <c r="E16" s="61"/>
      <c r="F16" s="61"/>
      <c r="G16" s="68"/>
      <c r="H16" s="61">
        <f t="shared" si="3"/>
        <v>0</v>
      </c>
      <c r="I16" s="61">
        <f t="shared" si="2"/>
        <v>0</v>
      </c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>
        <f>SUM(L16:T16)</f>
        <v>0</v>
      </c>
      <c r="W16" s="61">
        <f>I16-V16</f>
        <v>0</v>
      </c>
      <c r="X16" s="62" t="e">
        <f>1-($W16/$I16)</f>
        <v>#DIV/0!</v>
      </c>
      <c r="Y16" s="63"/>
    </row>
    <row r="17" spans="1:25" x14ac:dyDescent="0.2">
      <c r="A17" s="70"/>
      <c r="B17" s="70"/>
      <c r="C17" s="70"/>
      <c r="D17" s="61"/>
      <c r="E17" s="61"/>
      <c r="F17" s="61"/>
      <c r="G17" s="68"/>
      <c r="H17" s="61">
        <f t="shared" si="3"/>
        <v>0</v>
      </c>
      <c r="I17" s="61">
        <f t="shared" si="2"/>
        <v>0</v>
      </c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>
        <f>SUM(L17:T17)</f>
        <v>0</v>
      </c>
      <c r="W17" s="61">
        <f>I17-V17</f>
        <v>0</v>
      </c>
      <c r="X17" s="62" t="e">
        <f>1-($W17/$I17)</f>
        <v>#DIV/0!</v>
      </c>
      <c r="Y17" s="63"/>
    </row>
    <row r="18" spans="1:25" x14ac:dyDescent="0.2">
      <c r="A18" s="70"/>
      <c r="B18" s="70"/>
      <c r="C18" s="70"/>
      <c r="D18" s="61"/>
      <c r="E18" s="61"/>
      <c r="F18" s="61"/>
      <c r="G18" s="61"/>
      <c r="H18" s="61">
        <f>E18+F18</f>
        <v>0</v>
      </c>
      <c r="I18" s="61">
        <f t="shared" si="2"/>
        <v>0</v>
      </c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2"/>
      <c r="Y18" s="63"/>
    </row>
    <row r="19" spans="1:25" x14ac:dyDescent="0.2">
      <c r="A19" s="70"/>
      <c r="B19" s="70"/>
      <c r="C19" s="70"/>
      <c r="D19" s="61"/>
      <c r="E19" s="61"/>
      <c r="F19" s="61"/>
      <c r="G19" s="61"/>
      <c r="H19" s="61">
        <f>E19+F19</f>
        <v>0</v>
      </c>
      <c r="I19" s="61">
        <f t="shared" si="2"/>
        <v>0</v>
      </c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>
        <f>SUM(L19:T19)</f>
        <v>0</v>
      </c>
      <c r="W19" s="61">
        <f>I19-V19</f>
        <v>0</v>
      </c>
      <c r="X19" s="62" t="e">
        <f>1-($W19/$I19)</f>
        <v>#DIV/0!</v>
      </c>
      <c r="Y19" s="63"/>
    </row>
    <row r="20" spans="1:25" x14ac:dyDescent="0.2">
      <c r="A20" s="70"/>
      <c r="B20" s="70"/>
      <c r="C20" s="70"/>
      <c r="D20" s="61"/>
      <c r="E20" s="61"/>
      <c r="F20" s="61"/>
      <c r="G20" s="61"/>
      <c r="H20" s="61">
        <f>E20+F20</f>
        <v>0</v>
      </c>
      <c r="I20" s="61">
        <f t="shared" si="2"/>
        <v>0</v>
      </c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>
        <f>SUM(L20:T20)</f>
        <v>0</v>
      </c>
      <c r="W20" s="61">
        <f>I20-V20</f>
        <v>0</v>
      </c>
      <c r="X20" s="62"/>
      <c r="Y20" s="63"/>
    </row>
    <row r="21" spans="1:25" x14ac:dyDescent="0.2">
      <c r="A21" s="117" t="s">
        <v>200</v>
      </c>
      <c r="B21" s="118"/>
      <c r="C21" s="119"/>
      <c r="D21" s="71">
        <f>SUM(D3:D20)</f>
        <v>0</v>
      </c>
      <c r="E21" s="72">
        <f>SUM(E3:E19)</f>
        <v>0</v>
      </c>
      <c r="F21" s="72"/>
      <c r="G21" s="71">
        <f>SUM(G3:G19)</f>
        <v>0</v>
      </c>
      <c r="H21" s="73">
        <f>SUM(H3:H19)</f>
        <v>0</v>
      </c>
      <c r="I21" s="74">
        <f>SUM(I3:I20)</f>
        <v>0</v>
      </c>
      <c r="J21" s="75"/>
      <c r="K21" s="75"/>
      <c r="L21" s="76">
        <f t="shared" ref="L21:W21" si="4">SUM(L3:L19)</f>
        <v>0</v>
      </c>
      <c r="M21" s="76">
        <f t="shared" si="4"/>
        <v>0</v>
      </c>
      <c r="N21" s="76">
        <f t="shared" si="4"/>
        <v>0</v>
      </c>
      <c r="O21" s="76">
        <f t="shared" si="4"/>
        <v>0</v>
      </c>
      <c r="P21" s="76">
        <f t="shared" si="4"/>
        <v>0</v>
      </c>
      <c r="Q21" s="76">
        <f t="shared" si="4"/>
        <v>0</v>
      </c>
      <c r="R21" s="76">
        <f t="shared" si="4"/>
        <v>0</v>
      </c>
      <c r="S21" s="76">
        <f t="shared" si="4"/>
        <v>0</v>
      </c>
      <c r="T21" s="76">
        <f t="shared" si="4"/>
        <v>0</v>
      </c>
      <c r="U21" s="76">
        <f t="shared" si="4"/>
        <v>0</v>
      </c>
      <c r="V21" s="77">
        <f t="shared" si="4"/>
        <v>0</v>
      </c>
      <c r="W21" s="74">
        <f t="shared" si="4"/>
        <v>0</v>
      </c>
      <c r="X21" s="78" t="e">
        <f>V21/I21</f>
        <v>#DIV/0!</v>
      </c>
      <c r="Y21" s="79"/>
    </row>
  </sheetData>
  <mergeCells count="25">
    <mergeCell ref="Y1:Y2"/>
    <mergeCell ref="N1:N2"/>
    <mergeCell ref="O1:O2"/>
    <mergeCell ref="P1:P2"/>
    <mergeCell ref="Q1:Q2"/>
    <mergeCell ref="R1:R2"/>
    <mergeCell ref="S1:S2"/>
    <mergeCell ref="X1:X2"/>
    <mergeCell ref="W1:W2"/>
    <mergeCell ref="M1:M2"/>
    <mergeCell ref="A21:C21"/>
    <mergeCell ref="T1:T2"/>
    <mergeCell ref="U1:U2"/>
    <mergeCell ref="V1:V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K1"/>
    <mergeCell ref="L1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Informations sur l'opération</vt:lpstr>
      <vt:lpstr>Coordonnées MOA+Entreprises</vt:lpstr>
      <vt:lpstr>Suivi des Pièces Administrative</vt:lpstr>
      <vt:lpstr>Suivi financier</vt:lpstr>
      <vt:lpstr>LOTS</vt:lpstr>
      <vt:lpstr>'Suivi des Pièces Administrative'!Zone_d_impression</vt:lpstr>
    </vt:vector>
  </TitlesOfParts>
  <Company>admin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215902</cp:lastModifiedBy>
  <cp:lastPrinted>2013-10-22T15:39:35Z</cp:lastPrinted>
  <dcterms:created xsi:type="dcterms:W3CDTF">2011-10-12T08:22:50Z</dcterms:created>
  <dcterms:modified xsi:type="dcterms:W3CDTF">2019-07-31T09:27:48Z</dcterms:modified>
</cp:coreProperties>
</file>