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215902\Documents\GVS\EXCEL_PRATIQUE\BELAZIZ10\"/>
    </mc:Choice>
  </mc:AlternateContent>
  <bookViews>
    <workbookView xWindow="-120" yWindow="-120" windowWidth="20730" windowHeight="11160"/>
  </bookViews>
  <sheets>
    <sheet name="BD" sheetId="1" r:id="rId1"/>
    <sheet name="AVIS" sheetId="2" r:id="rId2"/>
  </sheets>
  <definedNames>
    <definedName name="_xlnm._FilterDatabase" localSheetId="0" hidden="1">BD!$A$1:$K$235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2" l="1"/>
  <c r="G13" i="2"/>
  <c r="G11" i="2"/>
  <c r="E8" i="2"/>
  <c r="E7" i="2"/>
  <c r="E6" i="2"/>
  <c r="G5" i="2"/>
  <c r="E5" i="2"/>
  <c r="B22" i="2"/>
  <c r="A22" i="2" s="1"/>
  <c r="B21" i="2"/>
  <c r="A21" i="2" s="1"/>
  <c r="B20" i="2"/>
  <c r="A20" i="2" s="1"/>
  <c r="B19" i="2"/>
  <c r="A19" i="2" s="1"/>
  <c r="B18" i="2"/>
  <c r="A18" i="2" s="1"/>
  <c r="B17" i="2"/>
  <c r="A17" i="2" s="1"/>
  <c r="B16" i="2"/>
  <c r="A16" i="2" s="1"/>
  <c r="B15" i="2"/>
  <c r="A15" i="2" s="1"/>
  <c r="B14" i="2"/>
  <c r="A14" i="2" s="1"/>
  <c r="B13" i="2"/>
  <c r="A13" i="2" s="1"/>
  <c r="I135" i="1"/>
  <c r="K135" i="1" s="1"/>
  <c r="I136" i="1"/>
  <c r="K136" i="1" s="1"/>
  <c r="I137" i="1"/>
  <c r="K137" i="1" s="1"/>
  <c r="I138" i="1"/>
  <c r="K138" i="1" s="1"/>
  <c r="I139" i="1"/>
  <c r="K139" i="1" s="1"/>
  <c r="I140" i="1"/>
  <c r="K140" i="1" s="1"/>
  <c r="I141" i="1"/>
  <c r="K141" i="1" s="1"/>
  <c r="I142" i="1"/>
  <c r="K142" i="1" s="1"/>
  <c r="I143" i="1"/>
  <c r="K143" i="1" s="1"/>
  <c r="I144" i="1"/>
  <c r="K144" i="1" s="1"/>
  <c r="I145" i="1"/>
  <c r="K145" i="1" s="1"/>
  <c r="I146" i="1"/>
  <c r="K146" i="1" s="1"/>
  <c r="I147" i="1"/>
  <c r="K147" i="1" s="1"/>
  <c r="I148" i="1"/>
  <c r="K148" i="1" s="1"/>
  <c r="I149" i="1"/>
  <c r="K149" i="1" s="1"/>
  <c r="I150" i="1"/>
  <c r="K150" i="1" s="1"/>
  <c r="I151" i="1"/>
  <c r="K151" i="1" s="1"/>
  <c r="I152" i="1"/>
  <c r="K152" i="1" s="1"/>
  <c r="I153" i="1"/>
  <c r="K153" i="1" s="1"/>
  <c r="I154" i="1"/>
  <c r="K154" i="1" s="1"/>
  <c r="I155" i="1"/>
  <c r="K155" i="1" s="1"/>
  <c r="I156" i="1"/>
  <c r="K156" i="1" s="1"/>
  <c r="I157" i="1"/>
  <c r="K157" i="1" s="1"/>
  <c r="I158" i="1"/>
  <c r="K158" i="1" s="1"/>
  <c r="I159" i="1"/>
  <c r="K159" i="1" s="1"/>
  <c r="I160" i="1"/>
  <c r="K160" i="1" s="1"/>
  <c r="I161" i="1"/>
  <c r="K161" i="1" s="1"/>
  <c r="I162" i="1"/>
  <c r="K162" i="1" s="1"/>
  <c r="I163" i="1"/>
  <c r="K163" i="1" s="1"/>
  <c r="I164" i="1"/>
  <c r="K164" i="1" s="1"/>
  <c r="I165" i="1"/>
  <c r="K165" i="1" s="1"/>
  <c r="I166" i="1"/>
  <c r="K166" i="1" s="1"/>
  <c r="I167" i="1"/>
  <c r="K167" i="1" s="1"/>
  <c r="I168" i="1"/>
  <c r="K168" i="1" s="1"/>
  <c r="I169" i="1"/>
  <c r="K169" i="1" s="1"/>
  <c r="I170" i="1"/>
  <c r="K170" i="1" s="1"/>
  <c r="I171" i="1"/>
  <c r="K171" i="1" s="1"/>
  <c r="I172" i="1"/>
  <c r="K172" i="1" s="1"/>
  <c r="I173" i="1"/>
  <c r="K173" i="1" s="1"/>
  <c r="I174" i="1"/>
  <c r="K174" i="1" s="1"/>
  <c r="I175" i="1"/>
  <c r="K175" i="1" s="1"/>
  <c r="I176" i="1"/>
  <c r="K176" i="1" s="1"/>
  <c r="I177" i="1"/>
  <c r="K177" i="1" s="1"/>
  <c r="I178" i="1"/>
  <c r="K178" i="1" s="1"/>
  <c r="I179" i="1"/>
  <c r="K179" i="1" s="1"/>
  <c r="I180" i="1"/>
  <c r="K180" i="1" s="1"/>
  <c r="I181" i="1"/>
  <c r="K181" i="1" s="1"/>
  <c r="I182" i="1"/>
  <c r="K182" i="1" s="1"/>
  <c r="I183" i="1"/>
  <c r="K183" i="1" s="1"/>
  <c r="I90" i="1"/>
  <c r="K90" i="1" s="1"/>
  <c r="I91" i="1"/>
  <c r="K91" i="1" s="1"/>
  <c r="I92" i="1"/>
  <c r="K92" i="1" s="1"/>
  <c r="I93" i="1"/>
  <c r="K93" i="1" s="1"/>
  <c r="I94" i="1"/>
  <c r="K94" i="1" s="1"/>
  <c r="I95" i="1"/>
  <c r="K95" i="1" s="1"/>
  <c r="I96" i="1"/>
  <c r="K96" i="1" s="1"/>
  <c r="I97" i="1"/>
  <c r="K97" i="1" s="1"/>
  <c r="I98" i="1"/>
  <c r="K98" i="1" s="1"/>
  <c r="I99" i="1"/>
  <c r="K99" i="1" s="1"/>
  <c r="I100" i="1"/>
  <c r="K100" i="1" s="1"/>
  <c r="I101" i="1"/>
  <c r="K101" i="1" s="1"/>
  <c r="I102" i="1"/>
  <c r="K102" i="1" s="1"/>
  <c r="I103" i="1"/>
  <c r="K103" i="1" s="1"/>
  <c r="I104" i="1"/>
  <c r="K104" i="1" s="1"/>
  <c r="I105" i="1"/>
  <c r="K105" i="1" s="1"/>
  <c r="I106" i="1"/>
  <c r="K106" i="1" s="1"/>
  <c r="I107" i="1"/>
  <c r="K107" i="1" s="1"/>
  <c r="I108" i="1"/>
  <c r="K108" i="1" s="1"/>
  <c r="I109" i="1"/>
  <c r="K109" i="1" s="1"/>
  <c r="I110" i="1"/>
  <c r="K110" i="1" s="1"/>
  <c r="I111" i="1"/>
  <c r="K111" i="1" s="1"/>
  <c r="I112" i="1"/>
  <c r="K112" i="1" s="1"/>
  <c r="I113" i="1"/>
  <c r="K113" i="1" s="1"/>
  <c r="I114" i="1"/>
  <c r="K114" i="1" s="1"/>
  <c r="I115" i="1"/>
  <c r="K115" i="1" s="1"/>
  <c r="I116" i="1"/>
  <c r="K116" i="1" s="1"/>
  <c r="I117" i="1"/>
  <c r="K117" i="1" s="1"/>
  <c r="I118" i="1"/>
  <c r="K118" i="1" s="1"/>
  <c r="I119" i="1"/>
  <c r="K119" i="1" s="1"/>
  <c r="I120" i="1"/>
  <c r="K120" i="1" s="1"/>
  <c r="I121" i="1"/>
  <c r="K121" i="1" s="1"/>
  <c r="I122" i="1"/>
  <c r="K122" i="1" s="1"/>
  <c r="I123" i="1"/>
  <c r="K123" i="1" s="1"/>
  <c r="I124" i="1"/>
  <c r="K124" i="1" s="1"/>
  <c r="I125" i="1"/>
  <c r="K125" i="1" s="1"/>
  <c r="I126" i="1"/>
  <c r="K126" i="1" s="1"/>
  <c r="I127" i="1"/>
  <c r="K127" i="1" s="1"/>
  <c r="I128" i="1"/>
  <c r="K128" i="1" s="1"/>
  <c r="I129" i="1"/>
  <c r="K129" i="1" s="1"/>
  <c r="I130" i="1"/>
  <c r="K130" i="1" s="1"/>
  <c r="I131" i="1"/>
  <c r="K131" i="1" s="1"/>
  <c r="I132" i="1"/>
  <c r="K132" i="1" s="1"/>
  <c r="I133" i="1"/>
  <c r="K133" i="1" s="1"/>
  <c r="I184" i="1"/>
  <c r="K184" i="1" s="1"/>
  <c r="I185" i="1"/>
  <c r="K185" i="1" s="1"/>
  <c r="I186" i="1"/>
  <c r="K186" i="1" s="1"/>
  <c r="I187" i="1"/>
  <c r="K187" i="1" s="1"/>
  <c r="I188" i="1"/>
  <c r="K188" i="1" s="1"/>
  <c r="I189" i="1"/>
  <c r="K189" i="1" s="1"/>
  <c r="I190" i="1"/>
  <c r="K190" i="1" s="1"/>
  <c r="I191" i="1"/>
  <c r="K191" i="1" s="1"/>
  <c r="I192" i="1"/>
  <c r="K192" i="1" s="1"/>
  <c r="I193" i="1"/>
  <c r="K193" i="1" s="1"/>
  <c r="I194" i="1"/>
  <c r="K194" i="1" s="1"/>
  <c r="I195" i="1"/>
  <c r="K195" i="1" s="1"/>
  <c r="I196" i="1"/>
  <c r="K196" i="1" s="1"/>
  <c r="I197" i="1"/>
  <c r="K197" i="1" s="1"/>
  <c r="I198" i="1"/>
  <c r="K198" i="1" s="1"/>
  <c r="I199" i="1"/>
  <c r="K199" i="1" s="1"/>
  <c r="I200" i="1"/>
  <c r="K200" i="1" s="1"/>
  <c r="I201" i="1"/>
  <c r="K201" i="1" s="1"/>
  <c r="I202" i="1"/>
  <c r="K202" i="1" s="1"/>
  <c r="I203" i="1"/>
  <c r="K203" i="1" s="1"/>
  <c r="I204" i="1"/>
  <c r="K204" i="1" s="1"/>
  <c r="I205" i="1"/>
  <c r="K205" i="1" s="1"/>
  <c r="I206" i="1"/>
  <c r="K206" i="1" s="1"/>
  <c r="I207" i="1"/>
  <c r="K207" i="1" s="1"/>
  <c r="I208" i="1"/>
  <c r="K208" i="1" s="1"/>
  <c r="I209" i="1"/>
  <c r="K209" i="1" s="1"/>
  <c r="I210" i="1"/>
  <c r="K210" i="1" s="1"/>
  <c r="I211" i="1"/>
  <c r="K211" i="1" s="1"/>
  <c r="I212" i="1"/>
  <c r="K212" i="1" s="1"/>
  <c r="I213" i="1"/>
  <c r="K213" i="1" s="1"/>
  <c r="I214" i="1"/>
  <c r="K214" i="1" s="1"/>
  <c r="I215" i="1"/>
  <c r="K215" i="1" s="1"/>
  <c r="I216" i="1"/>
  <c r="K216" i="1" s="1"/>
  <c r="I217" i="1"/>
  <c r="K217" i="1" s="1"/>
  <c r="I218" i="1"/>
  <c r="K218" i="1" s="1"/>
  <c r="I219" i="1"/>
  <c r="K219" i="1" s="1"/>
  <c r="I220" i="1"/>
  <c r="K220" i="1" s="1"/>
  <c r="I221" i="1"/>
  <c r="K221" i="1" s="1"/>
  <c r="I222" i="1"/>
  <c r="K222" i="1" s="1"/>
  <c r="I223" i="1"/>
  <c r="K223" i="1" s="1"/>
  <c r="I224" i="1"/>
  <c r="K224" i="1" s="1"/>
  <c r="I225" i="1"/>
  <c r="K225" i="1" s="1"/>
  <c r="I226" i="1"/>
  <c r="K226" i="1" s="1"/>
  <c r="I227" i="1"/>
  <c r="K227" i="1" s="1"/>
  <c r="I228" i="1"/>
  <c r="K228" i="1" s="1"/>
  <c r="I229" i="1"/>
  <c r="K229" i="1" s="1"/>
  <c r="I230" i="1"/>
  <c r="K230" i="1" s="1"/>
  <c r="I231" i="1"/>
  <c r="K231" i="1" s="1"/>
  <c r="I232" i="1"/>
  <c r="K232" i="1" s="1"/>
  <c r="I233" i="1"/>
  <c r="K233" i="1" s="1"/>
  <c r="I234" i="1"/>
  <c r="K234" i="1" s="1"/>
  <c r="I235" i="1"/>
  <c r="K235" i="1" s="1"/>
  <c r="I2" i="1"/>
  <c r="K2" i="1" s="1"/>
  <c r="I3" i="1"/>
  <c r="K3" i="1" s="1"/>
  <c r="I4" i="1"/>
  <c r="K4" i="1" s="1"/>
  <c r="I5" i="1"/>
  <c r="K5" i="1" s="1"/>
  <c r="I6" i="1"/>
  <c r="K6" i="1" s="1"/>
  <c r="I7" i="1"/>
  <c r="K7" i="1" s="1"/>
  <c r="I8" i="1"/>
  <c r="K8" i="1" s="1"/>
  <c r="I9" i="1"/>
  <c r="K9" i="1" s="1"/>
  <c r="I10" i="1"/>
  <c r="K10" i="1" s="1"/>
  <c r="I11" i="1"/>
  <c r="K11" i="1" s="1"/>
  <c r="I12" i="1"/>
  <c r="K12" i="1" s="1"/>
  <c r="I13" i="1"/>
  <c r="K13" i="1" s="1"/>
  <c r="I14" i="1"/>
  <c r="K14" i="1" s="1"/>
  <c r="I15" i="1"/>
  <c r="K15" i="1" s="1"/>
  <c r="I16" i="1"/>
  <c r="K16" i="1" s="1"/>
  <c r="I17" i="1"/>
  <c r="K17" i="1" s="1"/>
  <c r="I18" i="1"/>
  <c r="K18" i="1" s="1"/>
  <c r="I19" i="1"/>
  <c r="K19" i="1" s="1"/>
  <c r="I20" i="1"/>
  <c r="K20" i="1" s="1"/>
  <c r="I21" i="1"/>
  <c r="K21" i="1" s="1"/>
  <c r="I22" i="1"/>
  <c r="K22" i="1" s="1"/>
  <c r="I23" i="1"/>
  <c r="K23" i="1" s="1"/>
  <c r="I24" i="1"/>
  <c r="K24" i="1" s="1"/>
  <c r="I25" i="1"/>
  <c r="K25" i="1" s="1"/>
  <c r="I26" i="1"/>
  <c r="K26" i="1" s="1"/>
  <c r="I27" i="1"/>
  <c r="K27" i="1" s="1"/>
  <c r="I28" i="1"/>
  <c r="K28" i="1" s="1"/>
  <c r="I29" i="1"/>
  <c r="K29" i="1" s="1"/>
  <c r="I30" i="1"/>
  <c r="K30" i="1" s="1"/>
  <c r="I31" i="1"/>
  <c r="K31" i="1" s="1"/>
  <c r="I32" i="1"/>
  <c r="K32" i="1" s="1"/>
  <c r="I33" i="1"/>
  <c r="K33" i="1" s="1"/>
  <c r="I34" i="1"/>
  <c r="K34" i="1" s="1"/>
  <c r="I35" i="1"/>
  <c r="K35" i="1" s="1"/>
  <c r="I36" i="1"/>
  <c r="K36" i="1" s="1"/>
  <c r="I37" i="1"/>
  <c r="K37" i="1" s="1"/>
  <c r="I38" i="1"/>
  <c r="K38" i="1" s="1"/>
  <c r="I39" i="1"/>
  <c r="K39" i="1" s="1"/>
  <c r="I40" i="1"/>
  <c r="K40" i="1" s="1"/>
  <c r="I41" i="1"/>
  <c r="K41" i="1" s="1"/>
  <c r="I42" i="1"/>
  <c r="K42" i="1" s="1"/>
  <c r="I43" i="1"/>
  <c r="K43" i="1" s="1"/>
  <c r="I44" i="1"/>
  <c r="K44" i="1" s="1"/>
  <c r="I45" i="1"/>
  <c r="K45" i="1" s="1"/>
  <c r="I46" i="1"/>
  <c r="K46" i="1" s="1"/>
  <c r="I47" i="1"/>
  <c r="K47" i="1" s="1"/>
  <c r="I48" i="1"/>
  <c r="K48" i="1" s="1"/>
  <c r="I49" i="1"/>
  <c r="K49" i="1" s="1"/>
  <c r="I50" i="1"/>
  <c r="K50" i="1" s="1"/>
  <c r="I51" i="1"/>
  <c r="K51" i="1" s="1"/>
  <c r="I52" i="1"/>
  <c r="K52" i="1" s="1"/>
  <c r="I53" i="1"/>
  <c r="K53" i="1" s="1"/>
  <c r="I54" i="1"/>
  <c r="K54" i="1" s="1"/>
  <c r="I55" i="1"/>
  <c r="K55" i="1" s="1"/>
  <c r="I56" i="1"/>
  <c r="K56" i="1" s="1"/>
  <c r="I57" i="1"/>
  <c r="K57" i="1" s="1"/>
  <c r="I58" i="1"/>
  <c r="K58" i="1" s="1"/>
  <c r="I59" i="1"/>
  <c r="K59" i="1" s="1"/>
  <c r="I60" i="1"/>
  <c r="K60" i="1" s="1"/>
  <c r="I61" i="1"/>
  <c r="K61" i="1" s="1"/>
  <c r="I62" i="1"/>
  <c r="K62" i="1" s="1"/>
  <c r="I63" i="1"/>
  <c r="K63" i="1" s="1"/>
  <c r="I64" i="1"/>
  <c r="K64" i="1" s="1"/>
  <c r="I65" i="1"/>
  <c r="K65" i="1" s="1"/>
  <c r="I66" i="1"/>
  <c r="K66" i="1" s="1"/>
  <c r="I67" i="1"/>
  <c r="K67" i="1" s="1"/>
  <c r="I68" i="1"/>
  <c r="K68" i="1" s="1"/>
  <c r="I69" i="1"/>
  <c r="K69" i="1" s="1"/>
  <c r="I70" i="1"/>
  <c r="K70" i="1" s="1"/>
  <c r="I71" i="1"/>
  <c r="K71" i="1" s="1"/>
  <c r="I72" i="1"/>
  <c r="K72" i="1" s="1"/>
  <c r="I73" i="1"/>
  <c r="K73" i="1" s="1"/>
  <c r="I74" i="1"/>
  <c r="K74" i="1" s="1"/>
  <c r="I75" i="1"/>
  <c r="K75" i="1" s="1"/>
  <c r="I76" i="1"/>
  <c r="K76" i="1" s="1"/>
  <c r="I77" i="1"/>
  <c r="K77" i="1" s="1"/>
  <c r="I78" i="1"/>
  <c r="K78" i="1" s="1"/>
  <c r="I79" i="1"/>
  <c r="K79" i="1" s="1"/>
  <c r="I80" i="1"/>
  <c r="K80" i="1" s="1"/>
  <c r="I81" i="1"/>
  <c r="K81" i="1" s="1"/>
  <c r="I82" i="1"/>
  <c r="K82" i="1" s="1"/>
  <c r="I83" i="1"/>
  <c r="K83" i="1" s="1"/>
  <c r="I84" i="1"/>
  <c r="K84" i="1" s="1"/>
  <c r="I85" i="1"/>
  <c r="K85" i="1" s="1"/>
  <c r="I86" i="1"/>
  <c r="K86" i="1" s="1"/>
  <c r="I87" i="1"/>
  <c r="K87" i="1" s="1"/>
  <c r="I88" i="1"/>
  <c r="K88" i="1" s="1"/>
  <c r="I89" i="1"/>
  <c r="K89" i="1" s="1"/>
  <c r="I134" i="1"/>
  <c r="K134" i="1" s="1"/>
  <c r="G17" i="2" l="1"/>
  <c r="G20" i="2"/>
  <c r="G19" i="2"/>
  <c r="B23" i="2"/>
  <c r="A23" i="2"/>
  <c r="G22" i="2" s="1"/>
</calcChain>
</file>

<file path=xl/sharedStrings.xml><?xml version="1.0" encoding="utf-8"?>
<sst xmlns="http://schemas.openxmlformats.org/spreadsheetml/2006/main" count="1212" uniqueCount="467">
  <si>
    <t>N</t>
  </si>
  <si>
    <t>nom</t>
  </si>
  <si>
    <t>prenom</t>
  </si>
  <si>
    <t>cin</t>
  </si>
  <si>
    <t>sex</t>
  </si>
  <si>
    <t>lot</t>
  </si>
  <si>
    <t>reste</t>
  </si>
  <si>
    <t>prix unit</t>
  </si>
  <si>
    <t>cout total</t>
  </si>
  <si>
    <t>versement</t>
  </si>
  <si>
    <t>HASSAN</t>
  </si>
  <si>
    <t>MOSTAFA</t>
  </si>
  <si>
    <t>ABDELMOUNAIM</t>
  </si>
  <si>
    <t>FOUAD</t>
  </si>
  <si>
    <t>SAMIA</t>
  </si>
  <si>
    <t>HAYAT</t>
  </si>
  <si>
    <t>DRISS</t>
  </si>
  <si>
    <t>ABDESSLAM</t>
  </si>
  <si>
    <t>MOHAMMED</t>
  </si>
  <si>
    <t>ABDERRAHMANE</t>
  </si>
  <si>
    <t>IMAD</t>
  </si>
  <si>
    <t>HOURIA</t>
  </si>
  <si>
    <t>ZAKARIA</t>
  </si>
  <si>
    <t>BENYOUNES</t>
  </si>
  <si>
    <t>MY LHABIB</t>
  </si>
  <si>
    <t>ZAKARIAE</t>
  </si>
  <si>
    <t>ABDELHAFID</t>
  </si>
  <si>
    <t>ABDELHAK</t>
  </si>
  <si>
    <t>AISSA</t>
  </si>
  <si>
    <t>ABDERRAZZAK</t>
  </si>
  <si>
    <t>RACHID</t>
  </si>
  <si>
    <t>SAID</t>
  </si>
  <si>
    <t>BOUAMAMA</t>
  </si>
  <si>
    <t>ABDELKADER</t>
  </si>
  <si>
    <t>RADOUANE</t>
  </si>
  <si>
    <t>OUIAM</t>
  </si>
  <si>
    <t>NAIMA</t>
  </si>
  <si>
    <t>ELMADANI</t>
  </si>
  <si>
    <t>SIHAM</t>
  </si>
  <si>
    <t>TOURIA</t>
  </si>
  <si>
    <t>MOHAMED</t>
  </si>
  <si>
    <t>HICHAM</t>
  </si>
  <si>
    <t>HOUMAM</t>
  </si>
  <si>
    <t>EL HASSANE</t>
  </si>
  <si>
    <t>AHMIDA</t>
  </si>
  <si>
    <t>YAMINA</t>
  </si>
  <si>
    <t>FATIMA</t>
  </si>
  <si>
    <t>ABDELAZIZ</t>
  </si>
  <si>
    <t>HANANE</t>
  </si>
  <si>
    <t>ABDESSAMAD</t>
  </si>
  <si>
    <t>BELKHIR</t>
  </si>
  <si>
    <t>FARID</t>
  </si>
  <si>
    <t>AHMED</t>
  </si>
  <si>
    <t>NAJAT</t>
  </si>
  <si>
    <t>MEKKIA</t>
  </si>
  <si>
    <t>MAAZOUZA</t>
  </si>
  <si>
    <t>RABIA</t>
  </si>
  <si>
    <t>YOUSSEF</t>
  </si>
  <si>
    <t>ABDELOIHID</t>
  </si>
  <si>
    <t>KHADIJA</t>
  </si>
  <si>
    <t>ILHAM</t>
  </si>
  <si>
    <t>ABDENBI</t>
  </si>
  <si>
    <t>NAJIB</t>
  </si>
  <si>
    <t>SABAH</t>
  </si>
  <si>
    <t>SOUAD</t>
  </si>
  <si>
    <t>MIMOUNA</t>
  </si>
  <si>
    <t>FARIDA</t>
  </si>
  <si>
    <t>ABDELHAMID</t>
  </si>
  <si>
    <t>FADOUA</t>
  </si>
  <si>
    <t>MOHAMMED ADIL</t>
  </si>
  <si>
    <t>EL BAKAY</t>
  </si>
  <si>
    <t>SOUFIAN</t>
  </si>
  <si>
    <t>YAHYA</t>
  </si>
  <si>
    <t>REDOUANE</t>
  </si>
  <si>
    <t>LOUKILI</t>
  </si>
  <si>
    <t>KHALID</t>
  </si>
  <si>
    <t>MOHAMMED AMINE</t>
  </si>
  <si>
    <t>TARIQ</t>
  </si>
  <si>
    <t>ABDERRAHIM</t>
  </si>
  <si>
    <t>HADDA</t>
  </si>
  <si>
    <t>ABDELILAH</t>
  </si>
  <si>
    <t>NOUREDDINE</t>
  </si>
  <si>
    <t>HAMID</t>
  </si>
  <si>
    <t>HANAN 2</t>
  </si>
  <si>
    <t>ISSAM</t>
  </si>
  <si>
    <t>SANAE</t>
  </si>
  <si>
    <t>MOULAY ABDELAZIZ</t>
  </si>
  <si>
    <t>ALI</t>
  </si>
  <si>
    <t>F513088</t>
  </si>
  <si>
    <t>F331968</t>
  </si>
  <si>
    <t>F354718</t>
  </si>
  <si>
    <t>F400439</t>
  </si>
  <si>
    <t>F726702</t>
  </si>
  <si>
    <t>F630384</t>
  </si>
  <si>
    <t>F401829</t>
  </si>
  <si>
    <t>F750366</t>
  </si>
  <si>
    <t>F352559</t>
  </si>
  <si>
    <t>F516225</t>
  </si>
  <si>
    <t>FH43867</t>
  </si>
  <si>
    <t>F630163</t>
  </si>
  <si>
    <t>F512313</t>
  </si>
  <si>
    <t>F357958</t>
  </si>
  <si>
    <t>F359666</t>
  </si>
  <si>
    <t>U132075</t>
  </si>
  <si>
    <t>F408218</t>
  </si>
  <si>
    <t>F500944</t>
  </si>
  <si>
    <t>F354118</t>
  </si>
  <si>
    <t>FL22588</t>
  </si>
  <si>
    <t>FL28311</t>
  </si>
  <si>
    <t>ZG25569</t>
  </si>
  <si>
    <t>F622909</t>
  </si>
  <si>
    <t>UC91615</t>
  </si>
  <si>
    <t>FH22294</t>
  </si>
  <si>
    <t>F358923</t>
  </si>
  <si>
    <t>B74422</t>
  </si>
  <si>
    <t>FG2585</t>
  </si>
  <si>
    <t>FL52235</t>
  </si>
  <si>
    <t>GB100300</t>
  </si>
  <si>
    <t>F508618</t>
  </si>
  <si>
    <t>FL33795</t>
  </si>
  <si>
    <t>F68709</t>
  </si>
  <si>
    <t>A399587</t>
  </si>
  <si>
    <t>FA82392</t>
  </si>
  <si>
    <t>FA3188</t>
  </si>
  <si>
    <t>F521554</t>
  </si>
  <si>
    <t>S562938</t>
  </si>
  <si>
    <t>FC14464</t>
  </si>
  <si>
    <t>F303190</t>
  </si>
  <si>
    <t>F263178</t>
  </si>
  <si>
    <t>FC24022</t>
  </si>
  <si>
    <t>FC10107</t>
  </si>
  <si>
    <t>U123509</t>
  </si>
  <si>
    <t>F194640</t>
  </si>
  <si>
    <t>F136322</t>
  </si>
  <si>
    <t>F618881</t>
  </si>
  <si>
    <t>F332785</t>
  </si>
  <si>
    <t>F530651</t>
  </si>
  <si>
    <t>F304183</t>
  </si>
  <si>
    <t>F700254</t>
  </si>
  <si>
    <t>F522939</t>
  </si>
  <si>
    <t>F625706</t>
  </si>
  <si>
    <t>FG2183</t>
  </si>
  <si>
    <t>F511968</t>
  </si>
  <si>
    <t>E28467</t>
  </si>
  <si>
    <t>FG1400</t>
  </si>
  <si>
    <t>F512948</t>
  </si>
  <si>
    <t>FG145</t>
  </si>
  <si>
    <t>FD325</t>
  </si>
  <si>
    <t>FB32488</t>
  </si>
  <si>
    <t>FB79544</t>
  </si>
  <si>
    <t>FL11205</t>
  </si>
  <si>
    <t>F347297</t>
  </si>
  <si>
    <t>F517768</t>
  </si>
  <si>
    <t>F61821</t>
  </si>
  <si>
    <t>S413607</t>
  </si>
  <si>
    <t>F719918</t>
  </si>
  <si>
    <t>F621792</t>
  </si>
  <si>
    <t>FG509</t>
  </si>
  <si>
    <t>EV801184</t>
  </si>
  <si>
    <t>FC1119</t>
  </si>
  <si>
    <t>F729851</t>
  </si>
  <si>
    <t>F 272614</t>
  </si>
  <si>
    <t>FG1881</t>
  </si>
  <si>
    <t>F357122</t>
  </si>
  <si>
    <t>LA94633</t>
  </si>
  <si>
    <t>BH433281</t>
  </si>
  <si>
    <t>FL19920</t>
  </si>
  <si>
    <t>S408870</t>
  </si>
  <si>
    <t>F825921</t>
  </si>
  <si>
    <t>PS806404</t>
  </si>
  <si>
    <t>BX800699</t>
  </si>
  <si>
    <t>F607825</t>
  </si>
  <si>
    <t>F145488</t>
  </si>
  <si>
    <t>F328780</t>
  </si>
  <si>
    <t>F239334</t>
  </si>
  <si>
    <t>F198845</t>
  </si>
  <si>
    <t>F522354</t>
  </si>
  <si>
    <t>SA17091</t>
  </si>
  <si>
    <t>F505669</t>
  </si>
  <si>
    <t>FL19802</t>
  </si>
  <si>
    <t>F625380</t>
  </si>
  <si>
    <t>F405526</t>
  </si>
  <si>
    <t>F509003</t>
  </si>
  <si>
    <t>F360980</t>
  </si>
  <si>
    <t>F527451</t>
  </si>
  <si>
    <t>F175048</t>
  </si>
  <si>
    <t>F355648</t>
  </si>
  <si>
    <t>F147378</t>
  </si>
  <si>
    <t>S 538204</t>
  </si>
  <si>
    <t>FC33371</t>
  </si>
  <si>
    <t>F460758</t>
  </si>
  <si>
    <t>F715058</t>
  </si>
  <si>
    <t>F412854</t>
  </si>
  <si>
    <t>F458762</t>
  </si>
  <si>
    <t>F611977</t>
  </si>
  <si>
    <t>FG6213</t>
  </si>
  <si>
    <t>XA52951</t>
  </si>
  <si>
    <t>F315969</t>
  </si>
  <si>
    <t>FA110538</t>
  </si>
  <si>
    <t>U139808</t>
  </si>
  <si>
    <t>R49926</t>
  </si>
  <si>
    <t>HOMME</t>
  </si>
  <si>
    <t>FEMME</t>
  </si>
  <si>
    <t>R001</t>
  </si>
  <si>
    <t>R002</t>
  </si>
  <si>
    <t>R004</t>
  </si>
  <si>
    <t>R005</t>
  </si>
  <si>
    <t>R006</t>
  </si>
  <si>
    <t>R008</t>
  </si>
  <si>
    <t>R009</t>
  </si>
  <si>
    <t>R003</t>
  </si>
  <si>
    <t>R007</t>
  </si>
  <si>
    <t>R010</t>
  </si>
  <si>
    <t>R011</t>
  </si>
  <si>
    <t>R012</t>
  </si>
  <si>
    <t>R013</t>
  </si>
  <si>
    <t>R014</t>
  </si>
  <si>
    <t>R015</t>
  </si>
  <si>
    <t>R016</t>
  </si>
  <si>
    <t>R017</t>
  </si>
  <si>
    <t>R018</t>
  </si>
  <si>
    <t>R019</t>
  </si>
  <si>
    <t>R020</t>
  </si>
  <si>
    <t>R021</t>
  </si>
  <si>
    <t>R022</t>
  </si>
  <si>
    <t>R023</t>
  </si>
  <si>
    <t>R024</t>
  </si>
  <si>
    <t>R025</t>
  </si>
  <si>
    <t>R026</t>
  </si>
  <si>
    <t>R027</t>
  </si>
  <si>
    <t>R028</t>
  </si>
  <si>
    <t>R029</t>
  </si>
  <si>
    <t>R030</t>
  </si>
  <si>
    <t>R031</t>
  </si>
  <si>
    <t>R032</t>
  </si>
  <si>
    <t>R033</t>
  </si>
  <si>
    <t>R034</t>
  </si>
  <si>
    <t>R035</t>
  </si>
  <si>
    <t>R036</t>
  </si>
  <si>
    <t>R037</t>
  </si>
  <si>
    <t>R038</t>
  </si>
  <si>
    <t>R039</t>
  </si>
  <si>
    <t>R040</t>
  </si>
  <si>
    <t>R041</t>
  </si>
  <si>
    <t>R042</t>
  </si>
  <si>
    <t>R043</t>
  </si>
  <si>
    <t>R044</t>
  </si>
  <si>
    <t>F001</t>
  </si>
  <si>
    <t>F002</t>
  </si>
  <si>
    <t>F003</t>
  </si>
  <si>
    <t>F004</t>
  </si>
  <si>
    <t>F005</t>
  </si>
  <si>
    <t>F006</t>
  </si>
  <si>
    <t>F007</t>
  </si>
  <si>
    <t>F008</t>
  </si>
  <si>
    <t>F009</t>
  </si>
  <si>
    <t>F010</t>
  </si>
  <si>
    <t>F012</t>
  </si>
  <si>
    <t>F013</t>
  </si>
  <si>
    <t>F014</t>
  </si>
  <si>
    <t>F015</t>
  </si>
  <si>
    <t>F017</t>
  </si>
  <si>
    <t>F018</t>
  </si>
  <si>
    <t>F019</t>
  </si>
  <si>
    <t>F011</t>
  </si>
  <si>
    <t>F016</t>
  </si>
  <si>
    <t>F020</t>
  </si>
  <si>
    <t>F021</t>
  </si>
  <si>
    <t>F022</t>
  </si>
  <si>
    <t>F023</t>
  </si>
  <si>
    <t>F024</t>
  </si>
  <si>
    <t>F025</t>
  </si>
  <si>
    <t>F026</t>
  </si>
  <si>
    <t>F027</t>
  </si>
  <si>
    <t>F028</t>
  </si>
  <si>
    <t>F029</t>
  </si>
  <si>
    <t>F030</t>
  </si>
  <si>
    <t>F031</t>
  </si>
  <si>
    <t>F032</t>
  </si>
  <si>
    <t>F033</t>
  </si>
  <si>
    <t>F034</t>
  </si>
  <si>
    <t>F035</t>
  </si>
  <si>
    <t>F036</t>
  </si>
  <si>
    <t>F037</t>
  </si>
  <si>
    <t>F038</t>
  </si>
  <si>
    <t>F039</t>
  </si>
  <si>
    <t>F040</t>
  </si>
  <si>
    <t>F041</t>
  </si>
  <si>
    <t>F042</t>
  </si>
  <si>
    <t>F043</t>
  </si>
  <si>
    <t>F044</t>
  </si>
  <si>
    <t>S001</t>
  </si>
  <si>
    <t>S002</t>
  </si>
  <si>
    <t>S021</t>
  </si>
  <si>
    <t>S003</t>
  </si>
  <si>
    <t>S004</t>
  </si>
  <si>
    <t>S005</t>
  </si>
  <si>
    <t>S006</t>
  </si>
  <si>
    <t>S007</t>
  </si>
  <si>
    <t>S008</t>
  </si>
  <si>
    <t>S009</t>
  </si>
  <si>
    <t>S010</t>
  </si>
  <si>
    <t>S011</t>
  </si>
  <si>
    <t>S012</t>
  </si>
  <si>
    <t>S013</t>
  </si>
  <si>
    <t>S014</t>
  </si>
  <si>
    <t>S015</t>
  </si>
  <si>
    <t>S016</t>
  </si>
  <si>
    <t>S017</t>
  </si>
  <si>
    <t>S018</t>
  </si>
  <si>
    <t>S019</t>
  </si>
  <si>
    <t>S020</t>
  </si>
  <si>
    <t>S022</t>
  </si>
  <si>
    <t>S023</t>
  </si>
  <si>
    <t>S024</t>
  </si>
  <si>
    <t>S025</t>
  </si>
  <si>
    <t>S026</t>
  </si>
  <si>
    <t>S027</t>
  </si>
  <si>
    <t>S028</t>
  </si>
  <si>
    <t>S029</t>
  </si>
  <si>
    <t>S030</t>
  </si>
  <si>
    <t>S031</t>
  </si>
  <si>
    <t>S032</t>
  </si>
  <si>
    <t>S033</t>
  </si>
  <si>
    <t>S034</t>
  </si>
  <si>
    <t>S035</t>
  </si>
  <si>
    <t>S036</t>
  </si>
  <si>
    <t>S037</t>
  </si>
  <si>
    <t>S038</t>
  </si>
  <si>
    <t>S039</t>
  </si>
  <si>
    <t>S040</t>
  </si>
  <si>
    <t>S041</t>
  </si>
  <si>
    <t>S042</t>
  </si>
  <si>
    <t>S043</t>
  </si>
  <si>
    <t>S044</t>
  </si>
  <si>
    <t>E001</t>
  </si>
  <si>
    <t>E002</t>
  </si>
  <si>
    <t>E003</t>
  </si>
  <si>
    <t>E004</t>
  </si>
  <si>
    <t>E005</t>
  </si>
  <si>
    <t>E006</t>
  </si>
  <si>
    <t>E007</t>
  </si>
  <si>
    <t>E008</t>
  </si>
  <si>
    <t>E009</t>
  </si>
  <si>
    <t>E010</t>
  </si>
  <si>
    <t>E011</t>
  </si>
  <si>
    <t>E012</t>
  </si>
  <si>
    <t>E013</t>
  </si>
  <si>
    <t>E014</t>
  </si>
  <si>
    <t>E015</t>
  </si>
  <si>
    <t>E016</t>
  </si>
  <si>
    <t>E017</t>
  </si>
  <si>
    <t>E018</t>
  </si>
  <si>
    <t>E019</t>
  </si>
  <si>
    <t>E020</t>
  </si>
  <si>
    <t>E021</t>
  </si>
  <si>
    <t>E022</t>
  </si>
  <si>
    <t>E023</t>
  </si>
  <si>
    <t>E024</t>
  </si>
  <si>
    <t>E025</t>
  </si>
  <si>
    <t>E026</t>
  </si>
  <si>
    <t>E027</t>
  </si>
  <si>
    <t>E028</t>
  </si>
  <si>
    <t>E029</t>
  </si>
  <si>
    <t>E030</t>
  </si>
  <si>
    <t>E031</t>
  </si>
  <si>
    <t>E032</t>
  </si>
  <si>
    <t>E033</t>
  </si>
  <si>
    <t>E034</t>
  </si>
  <si>
    <t>E035</t>
  </si>
  <si>
    <t>E036</t>
  </si>
  <si>
    <t>E037</t>
  </si>
  <si>
    <t>E038</t>
  </si>
  <si>
    <t>E039</t>
  </si>
  <si>
    <t>E040</t>
  </si>
  <si>
    <t>E041</t>
  </si>
  <si>
    <t>E042</t>
  </si>
  <si>
    <t>E043</t>
  </si>
  <si>
    <t>E044</t>
  </si>
  <si>
    <t>E045</t>
  </si>
  <si>
    <t>E046</t>
  </si>
  <si>
    <t>E047</t>
  </si>
  <si>
    <t>E048</t>
  </si>
  <si>
    <t>E049</t>
  </si>
  <si>
    <t>E050</t>
  </si>
  <si>
    <t>G001</t>
  </si>
  <si>
    <t>G002</t>
  </si>
  <si>
    <t>G003</t>
  </si>
  <si>
    <t>G004</t>
  </si>
  <si>
    <t>G005</t>
  </si>
  <si>
    <t>G006</t>
  </si>
  <si>
    <t>G007</t>
  </si>
  <si>
    <t>G008</t>
  </si>
  <si>
    <t>G009</t>
  </si>
  <si>
    <t>G010</t>
  </si>
  <si>
    <t>G011</t>
  </si>
  <si>
    <t>G012</t>
  </si>
  <si>
    <t>G013</t>
  </si>
  <si>
    <t>G014</t>
  </si>
  <si>
    <t>G015</t>
  </si>
  <si>
    <t>G016</t>
  </si>
  <si>
    <t>G017</t>
  </si>
  <si>
    <t>G018</t>
  </si>
  <si>
    <t>G019</t>
  </si>
  <si>
    <t>G020</t>
  </si>
  <si>
    <t>G021</t>
  </si>
  <si>
    <t>G022</t>
  </si>
  <si>
    <t>G023</t>
  </si>
  <si>
    <t>G024</t>
  </si>
  <si>
    <t>G025</t>
  </si>
  <si>
    <t>G026</t>
  </si>
  <si>
    <t>G027</t>
  </si>
  <si>
    <t>G028</t>
  </si>
  <si>
    <t>G029</t>
  </si>
  <si>
    <t>G030</t>
  </si>
  <si>
    <t>G031</t>
  </si>
  <si>
    <t>G032</t>
  </si>
  <si>
    <t>G033</t>
  </si>
  <si>
    <t>G034</t>
  </si>
  <si>
    <t>G035</t>
  </si>
  <si>
    <t>G036</t>
  </si>
  <si>
    <t>G037</t>
  </si>
  <si>
    <t>G038</t>
  </si>
  <si>
    <t>G039</t>
  </si>
  <si>
    <t>G040</t>
  </si>
  <si>
    <t>G041</t>
  </si>
  <si>
    <t>G042</t>
  </si>
  <si>
    <t>G043</t>
  </si>
  <si>
    <t>G044</t>
  </si>
  <si>
    <t>G045</t>
  </si>
  <si>
    <t>G046</t>
  </si>
  <si>
    <t>G047</t>
  </si>
  <si>
    <t>G048</t>
  </si>
  <si>
    <t>G049</t>
  </si>
  <si>
    <t>G050</t>
  </si>
  <si>
    <t>G051</t>
  </si>
  <si>
    <t>G052</t>
  </si>
  <si>
    <t>SUP</t>
  </si>
  <si>
    <t>NOM PRENOM</t>
  </si>
  <si>
    <t>N° C.I.N.</t>
  </si>
  <si>
    <t>N° d'adhèsion</t>
  </si>
  <si>
    <t>N° de LOT</t>
  </si>
  <si>
    <t>2010/2011</t>
  </si>
  <si>
    <t>2011/2012</t>
  </si>
  <si>
    <t>2012/2013</t>
  </si>
  <si>
    <t>2013/2014</t>
  </si>
  <si>
    <t>2014/2015</t>
  </si>
  <si>
    <t>2015/2016</t>
  </si>
  <si>
    <t>2016/2017</t>
  </si>
  <si>
    <t>2017/2018</t>
  </si>
  <si>
    <t>2018/2019</t>
  </si>
  <si>
    <t>2019/2020</t>
  </si>
  <si>
    <t>SUPERFICIE</t>
  </si>
  <si>
    <t>COMPTE BANCAIRE</t>
  </si>
  <si>
    <t>PRIX UNITAIRE</t>
  </si>
  <si>
    <t>LOT</t>
  </si>
  <si>
    <t>COUT LOT</t>
  </si>
  <si>
    <t>RESTE A PAYER</t>
  </si>
  <si>
    <t>MERCI DE REGULARISER VOTRE SITUATION AVANT LA DATE D ACHEVEMENT DU PROJET PREVUE EN 2020</t>
  </si>
  <si>
    <t>AVIS</t>
  </si>
  <si>
    <t>FRAIS D ADHESION</t>
  </si>
  <si>
    <t>ANNEE</t>
  </si>
  <si>
    <t>PAIMENT</t>
  </si>
  <si>
    <t>BANQUE</t>
  </si>
  <si>
    <t>CAISSE</t>
  </si>
  <si>
    <t>TOTAL</t>
  </si>
  <si>
    <t>NON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</si>
</sst>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2" fontId="0" fillId="0" borderId="0" xfId="0" applyNumberFormat="1"/>
    <xf numFmtId="0" fontId="0" fillId="2" borderId="0" xfId="0" applyFill="1"/>
    <xf numFmtId="0" fontId="0" fillId="2" borderId="0" xfId="0" applyFill="1" applyAlignment="1"/>
    <xf numFmtId="0" fontId="3" fillId="2" borderId="0" xfId="0" applyFont="1" applyFill="1" applyAlignment="1"/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2" fillId="2" borderId="9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7" fillId="2" borderId="10" xfId="0" applyNumberFormat="1" applyFont="1" applyFill="1" applyBorder="1" applyAlignment="1">
      <alignment horizontal="center" vertical="center"/>
    </xf>
    <xf numFmtId="4" fontId="0" fillId="2" borderId="0" xfId="0" applyNumberFormat="1" applyFill="1" applyBorder="1" applyAlignment="1">
      <alignment horizontal="right" vertical="center"/>
    </xf>
    <xf numFmtId="4" fontId="8" fillId="2" borderId="1" xfId="0" applyNumberFormat="1" applyFont="1" applyFill="1" applyBorder="1" applyAlignment="1">
      <alignment horizontal="center" vertical="center"/>
    </xf>
    <xf numFmtId="0" fontId="10" fillId="2" borderId="0" xfId="0" applyFont="1" applyFill="1"/>
    <xf numFmtId="0" fontId="7" fillId="2" borderId="19" xfId="0" applyNumberFormat="1" applyFont="1" applyFill="1" applyBorder="1" applyAlignment="1">
      <alignment horizontal="center" vertical="center"/>
    </xf>
    <xf numFmtId="4" fontId="2" fillId="2" borderId="20" xfId="0" applyNumberFormat="1" applyFont="1" applyFill="1" applyBorder="1" applyAlignment="1">
      <alignment horizontal="center" vertical="center"/>
    </xf>
    <xf numFmtId="4" fontId="1" fillId="2" borderId="2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0" fillId="2" borderId="1" xfId="0" applyFill="1" applyBorder="1" applyAlignment="1">
      <alignment horizontal="right"/>
    </xf>
    <xf numFmtId="0" fontId="0" fillId="5" borderId="1" xfId="0" applyFill="1" applyBorder="1" applyAlignment="1">
      <alignment horizontal="center"/>
    </xf>
    <xf numFmtId="4" fontId="5" fillId="2" borderId="9" xfId="0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3" fillId="2" borderId="0" xfId="0" applyFont="1" applyFill="1" applyAlignment="1">
      <alignment horizontal="center" wrapText="1"/>
    </xf>
    <xf numFmtId="0" fontId="14" fillId="2" borderId="0" xfId="0" applyFont="1" applyFill="1" applyAlignment="1">
      <alignment horizont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4" fontId="2" fillId="2" borderId="28" xfId="0" applyNumberFormat="1" applyFont="1" applyFill="1" applyBorder="1" applyAlignment="1">
      <alignment horizontal="center" vertical="center"/>
    </xf>
    <xf numFmtId="4" fontId="2" fillId="2" borderId="19" xfId="0" applyNumberFormat="1" applyFont="1" applyFill="1" applyBorder="1" applyAlignment="1">
      <alignment horizontal="center" vertical="center"/>
    </xf>
    <xf numFmtId="4" fontId="9" fillId="2" borderId="29" xfId="0" applyNumberFormat="1" applyFont="1" applyFill="1" applyBorder="1" applyAlignment="1">
      <alignment horizontal="center" vertical="center"/>
    </xf>
    <xf numFmtId="4" fontId="9" fillId="2" borderId="2" xfId="0" applyNumberFormat="1" applyFont="1" applyFill="1" applyBorder="1" applyAlignment="1">
      <alignment horizontal="center" vertical="center"/>
    </xf>
    <xf numFmtId="4" fontId="15" fillId="6" borderId="0" xfId="0" applyNumberFormat="1" applyFont="1" applyFill="1" applyAlignment="1">
      <alignment horizontal="center" vertical="center"/>
    </xf>
    <xf numFmtId="0" fontId="15" fillId="6" borderId="0" xfId="0" applyFont="1" applyFill="1" applyAlignment="1">
      <alignment horizontal="center" vertical="center"/>
    </xf>
    <xf numFmtId="4" fontId="11" fillId="5" borderId="11" xfId="0" applyNumberFormat="1" applyFont="1" applyFill="1" applyBorder="1" applyAlignment="1">
      <alignment horizontal="center" vertical="center"/>
    </xf>
    <xf numFmtId="4" fontId="11" fillId="5" borderId="12" xfId="0" applyNumberFormat="1" applyFont="1" applyFill="1" applyBorder="1" applyAlignment="1">
      <alignment horizontal="center" vertical="center"/>
    </xf>
    <xf numFmtId="4" fontId="11" fillId="5" borderId="26" xfId="0" applyNumberFormat="1" applyFont="1" applyFill="1" applyBorder="1" applyAlignment="1">
      <alignment horizontal="center" vertical="center"/>
    </xf>
    <xf numFmtId="4" fontId="11" fillId="5" borderId="27" xfId="0" applyNumberFormat="1" applyFont="1" applyFill="1" applyBorder="1" applyAlignment="1">
      <alignment horizontal="center" vertical="center"/>
    </xf>
    <xf numFmtId="4" fontId="11" fillId="5" borderId="15" xfId="0" applyNumberFormat="1" applyFont="1" applyFill="1" applyBorder="1" applyAlignment="1">
      <alignment horizontal="center" vertical="center"/>
    </xf>
    <xf numFmtId="4" fontId="11" fillId="5" borderId="16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>
      <alignment horizontal="center" vertical="center" wrapText="1"/>
    </xf>
    <xf numFmtId="0" fontId="12" fillId="5" borderId="25" xfId="0" applyFont="1" applyFill="1" applyBorder="1" applyAlignment="1">
      <alignment horizontal="center" vertical="center" wrapText="1"/>
    </xf>
    <xf numFmtId="1" fontId="2" fillId="2" borderId="22" xfId="0" applyNumberFormat="1" applyFont="1" applyFill="1" applyBorder="1" applyAlignment="1">
      <alignment horizontal="center" vertical="center"/>
    </xf>
    <xf numFmtId="1" fontId="2" fillId="2" borderId="23" xfId="0" applyNumberFormat="1" applyFont="1" applyFill="1" applyBorder="1" applyAlignment="1">
      <alignment horizontal="center" vertical="center"/>
    </xf>
    <xf numFmtId="1" fontId="2" fillId="2" borderId="24" xfId="0" applyNumberFormat="1" applyFont="1" applyFill="1" applyBorder="1" applyAlignment="1">
      <alignment horizontal="center" vertical="center"/>
    </xf>
    <xf numFmtId="4" fontId="5" fillId="2" borderId="13" xfId="0" applyNumberFormat="1" applyFont="1" applyFill="1" applyBorder="1" applyAlignment="1">
      <alignment horizontal="center" vertical="center" wrapText="1"/>
    </xf>
    <xf numFmtId="4" fontId="5" fillId="2" borderId="14" xfId="0" applyNumberFormat="1" applyFont="1" applyFill="1" applyBorder="1" applyAlignment="1">
      <alignment horizontal="center" vertical="center" wrapText="1"/>
    </xf>
    <xf numFmtId="4" fontId="5" fillId="2" borderId="17" xfId="0" applyNumberFormat="1" applyFont="1" applyFill="1" applyBorder="1" applyAlignment="1">
      <alignment horizontal="center" vertical="center" wrapText="1"/>
    </xf>
    <xf numFmtId="4" fontId="5" fillId="2" borderId="18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19050</xdr:rowOff>
        </xdr:from>
        <xdr:to>
          <xdr:col>14</xdr:col>
          <xdr:colOff>123825</xdr:colOff>
          <xdr:row>3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tous les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236"/>
  <sheetViews>
    <sheetView tabSelected="1" workbookViewId="0">
      <selection activeCell="M32" sqref="M32"/>
    </sheetView>
  </sheetViews>
  <sheetFormatPr baseColWidth="10" defaultColWidth="9.140625" defaultRowHeight="15" x14ac:dyDescent="0.25"/>
  <cols>
    <col min="2" max="3" width="19.140625" bestFit="1" customWidth="1"/>
    <col min="9" max="10" width="9.5703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437</v>
      </c>
      <c r="H1" t="s">
        <v>7</v>
      </c>
      <c r="I1" t="s">
        <v>8</v>
      </c>
      <c r="J1" t="s">
        <v>9</v>
      </c>
      <c r="K1" t="s">
        <v>6</v>
      </c>
    </row>
    <row r="2" spans="1:11" x14ac:dyDescent="0.25">
      <c r="A2">
        <v>1</v>
      </c>
      <c r="B2" t="s">
        <v>10</v>
      </c>
      <c r="C2" t="s">
        <v>28</v>
      </c>
      <c r="D2" t="s">
        <v>88</v>
      </c>
      <c r="E2" t="s">
        <v>201</v>
      </c>
      <c r="F2" t="s">
        <v>203</v>
      </c>
      <c r="G2">
        <v>110</v>
      </c>
      <c r="H2" s="1">
        <v>1678</v>
      </c>
      <c r="I2" s="1">
        <f t="shared" ref="I2:I65" si="0">G2*H2</f>
        <v>184580</v>
      </c>
      <c r="J2" s="1">
        <v>154000</v>
      </c>
      <c r="K2" s="1">
        <f t="shared" ref="K2:K65" si="1">I2-J2</f>
        <v>30580</v>
      </c>
    </row>
    <row r="3" spans="1:11" x14ac:dyDescent="0.25">
      <c r="A3">
        <v>2</v>
      </c>
      <c r="B3" t="s">
        <v>11</v>
      </c>
      <c r="C3" t="s">
        <v>18</v>
      </c>
      <c r="D3" t="s">
        <v>89</v>
      </c>
      <c r="E3" t="s">
        <v>202</v>
      </c>
      <c r="F3" t="s">
        <v>204</v>
      </c>
      <c r="G3">
        <v>110</v>
      </c>
      <c r="H3" s="1">
        <v>1678</v>
      </c>
      <c r="I3" s="1">
        <f t="shared" si="0"/>
        <v>184580</v>
      </c>
      <c r="J3" s="1">
        <v>145990</v>
      </c>
      <c r="K3" s="1">
        <f t="shared" si="1"/>
        <v>38590</v>
      </c>
    </row>
    <row r="4" spans="1:11" x14ac:dyDescent="0.25">
      <c r="A4">
        <v>4</v>
      </c>
      <c r="B4" t="s">
        <v>12</v>
      </c>
      <c r="C4" t="s">
        <v>18</v>
      </c>
      <c r="D4" t="s">
        <v>90</v>
      </c>
      <c r="E4" t="s">
        <v>201</v>
      </c>
      <c r="F4" t="s">
        <v>210</v>
      </c>
      <c r="G4">
        <v>110</v>
      </c>
      <c r="H4" s="1">
        <v>1678</v>
      </c>
      <c r="I4" s="1">
        <f t="shared" si="0"/>
        <v>184580</v>
      </c>
      <c r="J4" s="1">
        <v>123000</v>
      </c>
      <c r="K4" s="1">
        <f t="shared" si="1"/>
        <v>61580</v>
      </c>
    </row>
    <row r="5" spans="1:11" x14ac:dyDescent="0.25">
      <c r="A5">
        <v>5</v>
      </c>
      <c r="B5" t="s">
        <v>13</v>
      </c>
      <c r="C5" t="s">
        <v>29</v>
      </c>
      <c r="D5" t="s">
        <v>91</v>
      </c>
      <c r="E5" t="s">
        <v>201</v>
      </c>
      <c r="F5" t="s">
        <v>205</v>
      </c>
      <c r="G5">
        <v>110</v>
      </c>
      <c r="H5" s="1">
        <v>1678</v>
      </c>
      <c r="I5" s="1">
        <f t="shared" si="0"/>
        <v>184580</v>
      </c>
      <c r="J5" s="1">
        <v>154000</v>
      </c>
      <c r="K5" s="1">
        <f t="shared" si="1"/>
        <v>30580</v>
      </c>
    </row>
    <row r="6" spans="1:11" x14ac:dyDescent="0.25">
      <c r="A6">
        <v>6</v>
      </c>
      <c r="B6" t="s">
        <v>14</v>
      </c>
      <c r="C6" t="s">
        <v>30</v>
      </c>
      <c r="D6" t="s">
        <v>92</v>
      </c>
      <c r="E6" t="s">
        <v>202</v>
      </c>
      <c r="F6" t="s">
        <v>206</v>
      </c>
      <c r="G6">
        <v>110</v>
      </c>
      <c r="H6" s="1">
        <v>1678</v>
      </c>
      <c r="I6" s="1">
        <f t="shared" si="0"/>
        <v>184580</v>
      </c>
      <c r="J6" s="1">
        <v>145990</v>
      </c>
      <c r="K6" s="1">
        <f t="shared" si="1"/>
        <v>38590</v>
      </c>
    </row>
    <row r="7" spans="1:11" x14ac:dyDescent="0.25">
      <c r="A7">
        <v>8</v>
      </c>
      <c r="B7" t="s">
        <v>15</v>
      </c>
      <c r="C7" t="s">
        <v>31</v>
      </c>
      <c r="D7" t="s">
        <v>93</v>
      </c>
      <c r="E7" t="s">
        <v>201</v>
      </c>
      <c r="F7" t="s">
        <v>207</v>
      </c>
      <c r="G7">
        <v>110</v>
      </c>
      <c r="H7" s="1">
        <v>1678</v>
      </c>
      <c r="I7" s="1">
        <f t="shared" si="0"/>
        <v>184580</v>
      </c>
      <c r="J7" s="1">
        <v>123000</v>
      </c>
      <c r="K7" s="1">
        <f t="shared" si="1"/>
        <v>61580</v>
      </c>
    </row>
    <row r="8" spans="1:11" x14ac:dyDescent="0.25">
      <c r="A8">
        <v>9</v>
      </c>
      <c r="B8" t="s">
        <v>16</v>
      </c>
      <c r="C8" t="s">
        <v>32</v>
      </c>
      <c r="D8" t="s">
        <v>94</v>
      </c>
      <c r="E8" t="s">
        <v>202</v>
      </c>
      <c r="F8" t="s">
        <v>211</v>
      </c>
      <c r="G8">
        <v>110</v>
      </c>
      <c r="H8" s="1">
        <v>1678</v>
      </c>
      <c r="I8" s="1">
        <f t="shared" si="0"/>
        <v>184580</v>
      </c>
      <c r="J8" s="1">
        <v>154000</v>
      </c>
      <c r="K8" s="1">
        <f t="shared" si="1"/>
        <v>30580</v>
      </c>
    </row>
    <row r="9" spans="1:11" x14ac:dyDescent="0.25">
      <c r="A9">
        <v>10</v>
      </c>
      <c r="B9" t="s">
        <v>17</v>
      </c>
      <c r="C9" t="s">
        <v>33</v>
      </c>
      <c r="D9" t="s">
        <v>95</v>
      </c>
      <c r="E9" t="s">
        <v>201</v>
      </c>
      <c r="F9" t="s">
        <v>208</v>
      </c>
      <c r="G9">
        <v>110</v>
      </c>
      <c r="H9" s="1">
        <v>1678</v>
      </c>
      <c r="I9" s="1">
        <f t="shared" si="0"/>
        <v>184580</v>
      </c>
      <c r="J9" s="1">
        <v>123000</v>
      </c>
      <c r="K9" s="1">
        <f t="shared" si="1"/>
        <v>61580</v>
      </c>
    </row>
    <row r="10" spans="1:11" x14ac:dyDescent="0.25">
      <c r="A10">
        <v>11</v>
      </c>
      <c r="B10" t="s">
        <v>18</v>
      </c>
      <c r="C10" t="s">
        <v>34</v>
      </c>
      <c r="D10" t="s">
        <v>96</v>
      </c>
      <c r="E10" t="s">
        <v>202</v>
      </c>
      <c r="F10" t="s">
        <v>209</v>
      </c>
      <c r="G10">
        <v>110</v>
      </c>
      <c r="H10" s="1">
        <v>1678</v>
      </c>
      <c r="I10" s="1">
        <f t="shared" si="0"/>
        <v>184580</v>
      </c>
      <c r="J10" s="1">
        <v>154000</v>
      </c>
      <c r="K10" s="1">
        <f t="shared" si="1"/>
        <v>30580</v>
      </c>
    </row>
    <row r="11" spans="1:11" x14ac:dyDescent="0.25">
      <c r="A11">
        <v>12</v>
      </c>
      <c r="B11" t="s">
        <v>19</v>
      </c>
      <c r="C11" t="s">
        <v>35</v>
      </c>
      <c r="D11" t="s">
        <v>97</v>
      </c>
      <c r="E11" t="s">
        <v>201</v>
      </c>
      <c r="F11" t="s">
        <v>212</v>
      </c>
      <c r="G11">
        <v>110</v>
      </c>
      <c r="H11" s="1">
        <v>1678</v>
      </c>
      <c r="I11" s="1">
        <f t="shared" si="0"/>
        <v>184580</v>
      </c>
      <c r="J11" s="1">
        <v>145990</v>
      </c>
      <c r="K11" s="1">
        <f t="shared" si="1"/>
        <v>38590</v>
      </c>
    </row>
    <row r="12" spans="1:11" x14ac:dyDescent="0.25">
      <c r="A12">
        <v>14</v>
      </c>
      <c r="B12" t="s">
        <v>20</v>
      </c>
      <c r="C12" t="s">
        <v>30</v>
      </c>
      <c r="D12" t="s">
        <v>98</v>
      </c>
      <c r="E12" t="s">
        <v>201</v>
      </c>
      <c r="F12" t="s">
        <v>213</v>
      </c>
      <c r="G12">
        <v>110</v>
      </c>
      <c r="H12" s="1">
        <v>1678</v>
      </c>
      <c r="I12" s="1">
        <f t="shared" si="0"/>
        <v>184580</v>
      </c>
      <c r="J12" s="1">
        <v>123200</v>
      </c>
      <c r="K12" s="1">
        <f t="shared" si="1"/>
        <v>61380</v>
      </c>
    </row>
    <row r="13" spans="1:11" x14ac:dyDescent="0.25">
      <c r="A13">
        <v>15</v>
      </c>
      <c r="B13" t="s">
        <v>21</v>
      </c>
      <c r="C13" t="s">
        <v>36</v>
      </c>
      <c r="D13" t="s">
        <v>99</v>
      </c>
      <c r="E13" t="s">
        <v>202</v>
      </c>
      <c r="F13" t="s">
        <v>214</v>
      </c>
      <c r="G13">
        <v>110</v>
      </c>
      <c r="H13" s="1">
        <v>1678</v>
      </c>
      <c r="I13" s="1">
        <f t="shared" si="0"/>
        <v>184580</v>
      </c>
      <c r="J13" s="1">
        <v>154000</v>
      </c>
      <c r="K13" s="1">
        <f t="shared" si="1"/>
        <v>30580</v>
      </c>
    </row>
    <row r="14" spans="1:11" x14ac:dyDescent="0.25">
      <c r="A14">
        <v>16</v>
      </c>
      <c r="B14" t="s">
        <v>22</v>
      </c>
      <c r="C14" t="s">
        <v>37</v>
      </c>
      <c r="D14" t="s">
        <v>100</v>
      </c>
      <c r="E14" t="s">
        <v>201</v>
      </c>
      <c r="F14" t="s">
        <v>215</v>
      </c>
      <c r="G14">
        <v>110</v>
      </c>
      <c r="H14" s="1">
        <v>1678</v>
      </c>
      <c r="I14" s="1">
        <f t="shared" si="0"/>
        <v>184580</v>
      </c>
      <c r="J14" s="1">
        <v>145990</v>
      </c>
      <c r="K14" s="1">
        <f t="shared" si="1"/>
        <v>38590</v>
      </c>
    </row>
    <row r="15" spans="1:11" x14ac:dyDescent="0.25">
      <c r="A15">
        <v>17</v>
      </c>
      <c r="B15" t="s">
        <v>23</v>
      </c>
      <c r="C15" t="s">
        <v>38</v>
      </c>
      <c r="D15" t="s">
        <v>101</v>
      </c>
      <c r="E15" t="s">
        <v>202</v>
      </c>
      <c r="F15" t="s">
        <v>216</v>
      </c>
      <c r="G15">
        <v>110</v>
      </c>
      <c r="H15" s="1">
        <v>1678</v>
      </c>
      <c r="I15" s="1">
        <f t="shared" si="0"/>
        <v>184580</v>
      </c>
      <c r="J15" s="1">
        <v>123200</v>
      </c>
      <c r="K15" s="1">
        <f t="shared" si="1"/>
        <v>61380</v>
      </c>
    </row>
    <row r="16" spans="1:11" x14ac:dyDescent="0.25">
      <c r="A16">
        <v>18</v>
      </c>
      <c r="B16" t="s">
        <v>13</v>
      </c>
      <c r="C16" t="s">
        <v>39</v>
      </c>
      <c r="D16" t="s">
        <v>102</v>
      </c>
      <c r="E16" t="s">
        <v>201</v>
      </c>
      <c r="F16" t="s">
        <v>217</v>
      </c>
      <c r="G16">
        <v>110</v>
      </c>
      <c r="H16" s="1">
        <v>1678</v>
      </c>
      <c r="I16" s="1">
        <f t="shared" si="0"/>
        <v>184580</v>
      </c>
      <c r="J16" s="1">
        <v>154000</v>
      </c>
      <c r="K16" s="1">
        <f t="shared" si="1"/>
        <v>30580</v>
      </c>
    </row>
    <row r="17" spans="1:11" x14ac:dyDescent="0.25">
      <c r="A17">
        <v>20</v>
      </c>
      <c r="B17" t="s">
        <v>24</v>
      </c>
      <c r="C17" t="s">
        <v>40</v>
      </c>
      <c r="D17" t="s">
        <v>103</v>
      </c>
      <c r="E17" t="s">
        <v>202</v>
      </c>
      <c r="F17" t="s">
        <v>218</v>
      </c>
      <c r="G17">
        <v>110</v>
      </c>
      <c r="H17" s="1">
        <v>1678</v>
      </c>
      <c r="I17" s="1">
        <f t="shared" si="0"/>
        <v>184580</v>
      </c>
      <c r="J17" s="1">
        <v>145990</v>
      </c>
      <c r="K17" s="1">
        <f t="shared" si="1"/>
        <v>38590</v>
      </c>
    </row>
    <row r="18" spans="1:11" x14ac:dyDescent="0.25">
      <c r="A18">
        <v>21</v>
      </c>
      <c r="B18" t="s">
        <v>25</v>
      </c>
      <c r="C18" t="s">
        <v>41</v>
      </c>
      <c r="D18" t="s">
        <v>104</v>
      </c>
      <c r="E18" t="s">
        <v>201</v>
      </c>
      <c r="F18" t="s">
        <v>219</v>
      </c>
      <c r="G18">
        <v>110</v>
      </c>
      <c r="H18" s="1">
        <v>1678</v>
      </c>
      <c r="I18" s="1">
        <f t="shared" si="0"/>
        <v>184580</v>
      </c>
      <c r="J18" s="1">
        <v>123200</v>
      </c>
      <c r="K18" s="1">
        <f t="shared" si="1"/>
        <v>61380</v>
      </c>
    </row>
    <row r="19" spans="1:11" x14ac:dyDescent="0.25">
      <c r="A19">
        <v>22</v>
      </c>
      <c r="B19" t="s">
        <v>26</v>
      </c>
      <c r="C19" t="s">
        <v>42</v>
      </c>
      <c r="D19" t="s">
        <v>105</v>
      </c>
      <c r="E19" t="s">
        <v>201</v>
      </c>
      <c r="F19" t="s">
        <v>220</v>
      </c>
      <c r="G19">
        <v>110</v>
      </c>
      <c r="H19" s="1">
        <v>1678</v>
      </c>
      <c r="I19" s="1">
        <f t="shared" si="0"/>
        <v>184580</v>
      </c>
      <c r="J19" s="1">
        <v>123200</v>
      </c>
      <c r="K19" s="1">
        <f t="shared" si="1"/>
        <v>61380</v>
      </c>
    </row>
    <row r="20" spans="1:11" x14ac:dyDescent="0.25">
      <c r="A20">
        <v>23</v>
      </c>
      <c r="B20" t="s">
        <v>23</v>
      </c>
      <c r="C20" t="s">
        <v>33</v>
      </c>
      <c r="D20" t="s">
        <v>106</v>
      </c>
      <c r="E20" t="s">
        <v>202</v>
      </c>
      <c r="F20" t="s">
        <v>221</v>
      </c>
      <c r="G20">
        <v>110</v>
      </c>
      <c r="H20" s="1">
        <v>1678</v>
      </c>
      <c r="I20" s="1">
        <f t="shared" si="0"/>
        <v>184580</v>
      </c>
      <c r="J20" s="1">
        <v>154000</v>
      </c>
      <c r="K20" s="1">
        <f t="shared" si="1"/>
        <v>30580</v>
      </c>
    </row>
    <row r="21" spans="1:11" x14ac:dyDescent="0.25">
      <c r="A21">
        <v>24</v>
      </c>
      <c r="B21" t="s">
        <v>27</v>
      </c>
      <c r="C21" t="s">
        <v>31</v>
      </c>
      <c r="D21" t="s">
        <v>107</v>
      </c>
      <c r="E21" t="s">
        <v>201</v>
      </c>
      <c r="F21" t="s">
        <v>222</v>
      </c>
      <c r="G21">
        <v>110</v>
      </c>
      <c r="H21" s="1">
        <v>1678</v>
      </c>
      <c r="I21" s="1">
        <f t="shared" si="0"/>
        <v>184580</v>
      </c>
      <c r="J21" s="1">
        <v>145990</v>
      </c>
      <c r="K21" s="1">
        <f t="shared" si="1"/>
        <v>38590</v>
      </c>
    </row>
    <row r="22" spans="1:11" x14ac:dyDescent="0.25">
      <c r="A22">
        <v>25</v>
      </c>
      <c r="B22" t="s">
        <v>28</v>
      </c>
      <c r="C22" t="s">
        <v>43</v>
      </c>
      <c r="D22" t="s">
        <v>108</v>
      </c>
      <c r="E22" t="s">
        <v>202</v>
      </c>
      <c r="F22" t="s">
        <v>223</v>
      </c>
      <c r="G22">
        <v>110</v>
      </c>
      <c r="H22" s="1">
        <v>1678</v>
      </c>
      <c r="I22" s="1">
        <f t="shared" si="0"/>
        <v>184580</v>
      </c>
      <c r="J22" s="1">
        <v>123000</v>
      </c>
      <c r="K22" s="1">
        <f t="shared" si="1"/>
        <v>61580</v>
      </c>
    </row>
    <row r="23" spans="1:11" x14ac:dyDescent="0.25">
      <c r="A23">
        <v>26</v>
      </c>
      <c r="B23" t="s">
        <v>18</v>
      </c>
      <c r="C23" t="s">
        <v>44</v>
      </c>
      <c r="D23" t="s">
        <v>109</v>
      </c>
      <c r="E23" t="s">
        <v>202</v>
      </c>
      <c r="F23" t="s">
        <v>224</v>
      </c>
      <c r="G23">
        <v>110</v>
      </c>
      <c r="H23" s="1">
        <v>1678</v>
      </c>
      <c r="I23" s="1">
        <f t="shared" si="0"/>
        <v>184580</v>
      </c>
      <c r="J23" s="1">
        <v>154000</v>
      </c>
      <c r="K23" s="1">
        <f t="shared" si="1"/>
        <v>30580</v>
      </c>
    </row>
    <row r="24" spans="1:11" x14ac:dyDescent="0.25">
      <c r="A24">
        <v>27</v>
      </c>
      <c r="B24" t="s">
        <v>18</v>
      </c>
      <c r="C24" t="s">
        <v>45</v>
      </c>
      <c r="D24" t="s">
        <v>110</v>
      </c>
      <c r="E24" t="s">
        <v>201</v>
      </c>
      <c r="F24" t="s">
        <v>225</v>
      </c>
      <c r="G24">
        <v>110</v>
      </c>
      <c r="H24" s="1">
        <v>1678</v>
      </c>
      <c r="I24" s="1">
        <f t="shared" si="0"/>
        <v>184580</v>
      </c>
      <c r="J24" s="1">
        <v>145990</v>
      </c>
      <c r="K24" s="1">
        <f t="shared" si="1"/>
        <v>38590</v>
      </c>
    </row>
    <row r="25" spans="1:11" x14ac:dyDescent="0.25">
      <c r="A25">
        <v>28</v>
      </c>
      <c r="B25" t="s">
        <v>29</v>
      </c>
      <c r="C25" t="s">
        <v>46</v>
      </c>
      <c r="D25" t="s">
        <v>111</v>
      </c>
      <c r="E25" t="s">
        <v>202</v>
      </c>
      <c r="F25" t="s">
        <v>226</v>
      </c>
      <c r="G25">
        <v>110</v>
      </c>
      <c r="H25" s="1">
        <v>1678</v>
      </c>
      <c r="I25" s="1">
        <f t="shared" si="0"/>
        <v>184580</v>
      </c>
      <c r="J25" s="1">
        <v>123000</v>
      </c>
      <c r="K25" s="1">
        <f t="shared" si="1"/>
        <v>61580</v>
      </c>
    </row>
    <row r="26" spans="1:11" x14ac:dyDescent="0.25">
      <c r="A26">
        <v>29</v>
      </c>
      <c r="B26" t="s">
        <v>30</v>
      </c>
      <c r="C26" t="s">
        <v>47</v>
      </c>
      <c r="D26" t="s">
        <v>112</v>
      </c>
      <c r="E26" t="s">
        <v>201</v>
      </c>
      <c r="F26" t="s">
        <v>227</v>
      </c>
      <c r="G26">
        <v>110</v>
      </c>
      <c r="H26" s="1">
        <v>1678</v>
      </c>
      <c r="I26" s="1">
        <f t="shared" si="0"/>
        <v>184580</v>
      </c>
      <c r="J26" s="1">
        <v>154000</v>
      </c>
      <c r="K26" s="1">
        <f t="shared" si="1"/>
        <v>30580</v>
      </c>
    </row>
    <row r="27" spans="1:11" x14ac:dyDescent="0.25">
      <c r="A27">
        <v>30</v>
      </c>
      <c r="B27" t="s">
        <v>31</v>
      </c>
      <c r="C27" t="s">
        <v>10</v>
      </c>
      <c r="D27" t="s">
        <v>113</v>
      </c>
      <c r="E27" t="s">
        <v>201</v>
      </c>
      <c r="F27" t="s">
        <v>228</v>
      </c>
      <c r="G27">
        <v>110</v>
      </c>
      <c r="H27" s="1">
        <v>1678</v>
      </c>
      <c r="I27" s="1">
        <f t="shared" si="0"/>
        <v>184580</v>
      </c>
      <c r="J27" s="1">
        <v>123000</v>
      </c>
      <c r="K27" s="1">
        <f t="shared" si="1"/>
        <v>61580</v>
      </c>
    </row>
    <row r="28" spans="1:11" x14ac:dyDescent="0.25">
      <c r="A28">
        <v>32</v>
      </c>
      <c r="B28" t="s">
        <v>32</v>
      </c>
      <c r="C28" t="s">
        <v>48</v>
      </c>
      <c r="D28" t="s">
        <v>114</v>
      </c>
      <c r="E28" t="s">
        <v>202</v>
      </c>
      <c r="F28" t="s">
        <v>229</v>
      </c>
      <c r="G28">
        <v>110</v>
      </c>
      <c r="H28" s="1">
        <v>1678</v>
      </c>
      <c r="I28" s="1">
        <f t="shared" si="0"/>
        <v>184580</v>
      </c>
      <c r="J28" s="1">
        <v>154000</v>
      </c>
      <c r="K28" s="1">
        <f t="shared" si="1"/>
        <v>30580</v>
      </c>
    </row>
    <row r="29" spans="1:11" x14ac:dyDescent="0.25">
      <c r="A29">
        <v>33</v>
      </c>
      <c r="B29" t="s">
        <v>33</v>
      </c>
      <c r="C29" t="s">
        <v>49</v>
      </c>
      <c r="D29" t="s">
        <v>115</v>
      </c>
      <c r="E29" t="s">
        <v>201</v>
      </c>
      <c r="F29" t="s">
        <v>230</v>
      </c>
      <c r="G29">
        <v>110</v>
      </c>
      <c r="H29" s="1">
        <v>1678</v>
      </c>
      <c r="I29" s="1">
        <f t="shared" si="0"/>
        <v>184580</v>
      </c>
      <c r="J29" s="1">
        <v>145990</v>
      </c>
      <c r="K29" s="1">
        <f t="shared" si="1"/>
        <v>38590</v>
      </c>
    </row>
    <row r="30" spans="1:11" x14ac:dyDescent="0.25">
      <c r="A30">
        <v>34</v>
      </c>
      <c r="B30" t="s">
        <v>34</v>
      </c>
      <c r="C30" t="s">
        <v>11</v>
      </c>
      <c r="D30" t="s">
        <v>116</v>
      </c>
      <c r="E30" t="s">
        <v>202</v>
      </c>
      <c r="F30" t="s">
        <v>231</v>
      </c>
      <c r="G30">
        <v>110</v>
      </c>
      <c r="H30" s="1">
        <v>1678</v>
      </c>
      <c r="I30" s="1">
        <f t="shared" si="0"/>
        <v>184580</v>
      </c>
      <c r="J30" s="1">
        <v>123200</v>
      </c>
      <c r="K30" s="1">
        <f t="shared" si="1"/>
        <v>61380</v>
      </c>
    </row>
    <row r="31" spans="1:11" x14ac:dyDescent="0.25">
      <c r="A31">
        <v>35</v>
      </c>
      <c r="B31" t="s">
        <v>35</v>
      </c>
      <c r="C31" t="s">
        <v>50</v>
      </c>
      <c r="D31" t="s">
        <v>117</v>
      </c>
      <c r="E31" t="s">
        <v>202</v>
      </c>
      <c r="F31" t="s">
        <v>232</v>
      </c>
      <c r="G31">
        <v>110</v>
      </c>
      <c r="H31" s="1">
        <v>1678</v>
      </c>
      <c r="I31" s="1">
        <f t="shared" si="0"/>
        <v>184580</v>
      </c>
      <c r="J31" s="1">
        <v>154000</v>
      </c>
      <c r="K31" s="1">
        <f t="shared" si="1"/>
        <v>30580</v>
      </c>
    </row>
    <row r="32" spans="1:11" x14ac:dyDescent="0.25">
      <c r="A32">
        <v>36</v>
      </c>
      <c r="B32" t="s">
        <v>30</v>
      </c>
      <c r="C32" t="s">
        <v>51</v>
      </c>
      <c r="D32" t="s">
        <v>118</v>
      </c>
      <c r="E32" t="s">
        <v>201</v>
      </c>
      <c r="F32" t="s">
        <v>233</v>
      </c>
      <c r="G32">
        <v>110</v>
      </c>
      <c r="H32" s="1">
        <v>1678</v>
      </c>
      <c r="I32" s="1">
        <f t="shared" si="0"/>
        <v>184580</v>
      </c>
      <c r="J32" s="1">
        <v>145990</v>
      </c>
      <c r="K32" s="1">
        <f t="shared" si="1"/>
        <v>38590</v>
      </c>
    </row>
    <row r="33" spans="1:11" x14ac:dyDescent="0.25">
      <c r="A33">
        <v>37</v>
      </c>
      <c r="B33" t="s">
        <v>36</v>
      </c>
      <c r="C33" t="s">
        <v>18</v>
      </c>
      <c r="D33" t="s">
        <v>119</v>
      </c>
      <c r="E33" t="s">
        <v>202</v>
      </c>
      <c r="F33" t="s">
        <v>234</v>
      </c>
      <c r="G33">
        <v>110</v>
      </c>
      <c r="H33" s="1">
        <v>1678</v>
      </c>
      <c r="I33" s="1">
        <f t="shared" si="0"/>
        <v>184580</v>
      </c>
      <c r="J33" s="1">
        <v>123200</v>
      </c>
      <c r="K33" s="1">
        <f t="shared" si="1"/>
        <v>61380</v>
      </c>
    </row>
    <row r="34" spans="1:11" x14ac:dyDescent="0.25">
      <c r="A34">
        <v>38</v>
      </c>
      <c r="B34" t="s">
        <v>37</v>
      </c>
      <c r="C34" t="s">
        <v>52</v>
      </c>
      <c r="D34" t="s">
        <v>120</v>
      </c>
      <c r="E34" t="s">
        <v>201</v>
      </c>
      <c r="F34" t="s">
        <v>235</v>
      </c>
      <c r="G34">
        <v>110</v>
      </c>
      <c r="H34" s="1">
        <v>1678</v>
      </c>
      <c r="I34" s="1">
        <f t="shared" si="0"/>
        <v>184580</v>
      </c>
      <c r="J34" s="1">
        <v>154000</v>
      </c>
      <c r="K34" s="1">
        <f t="shared" si="1"/>
        <v>30580</v>
      </c>
    </row>
    <row r="35" spans="1:11" x14ac:dyDescent="0.25">
      <c r="A35">
        <v>39</v>
      </c>
      <c r="B35" t="s">
        <v>38</v>
      </c>
      <c r="C35" t="s">
        <v>53</v>
      </c>
      <c r="D35" t="s">
        <v>121</v>
      </c>
      <c r="E35" t="s">
        <v>202</v>
      </c>
      <c r="F35" t="s">
        <v>236</v>
      </c>
      <c r="G35">
        <v>110</v>
      </c>
      <c r="H35" s="1">
        <v>1678</v>
      </c>
      <c r="I35" s="1">
        <f t="shared" si="0"/>
        <v>184580</v>
      </c>
      <c r="J35" s="1">
        <v>145990</v>
      </c>
      <c r="K35" s="1">
        <f t="shared" si="1"/>
        <v>38590</v>
      </c>
    </row>
    <row r="36" spans="1:11" x14ac:dyDescent="0.25">
      <c r="A36">
        <v>40</v>
      </c>
      <c r="B36" t="s">
        <v>39</v>
      </c>
      <c r="C36" t="s">
        <v>11</v>
      </c>
      <c r="D36" t="s">
        <v>122</v>
      </c>
      <c r="E36" t="s">
        <v>201</v>
      </c>
      <c r="F36" t="s">
        <v>237</v>
      </c>
      <c r="G36">
        <v>110</v>
      </c>
      <c r="H36" s="1">
        <v>1678</v>
      </c>
      <c r="I36" s="1">
        <f t="shared" si="0"/>
        <v>184580</v>
      </c>
      <c r="J36" s="1">
        <v>123200</v>
      </c>
      <c r="K36" s="1">
        <f t="shared" si="1"/>
        <v>61380</v>
      </c>
    </row>
    <row r="37" spans="1:11" x14ac:dyDescent="0.25">
      <c r="A37">
        <v>41</v>
      </c>
      <c r="B37" t="s">
        <v>40</v>
      </c>
      <c r="C37" t="s">
        <v>40</v>
      </c>
      <c r="D37" t="s">
        <v>123</v>
      </c>
      <c r="E37" t="s">
        <v>201</v>
      </c>
      <c r="F37" t="s">
        <v>238</v>
      </c>
      <c r="G37">
        <v>110</v>
      </c>
      <c r="H37" s="1">
        <v>1678</v>
      </c>
      <c r="I37" s="1">
        <f t="shared" si="0"/>
        <v>184580</v>
      </c>
      <c r="J37" s="1">
        <v>123200</v>
      </c>
      <c r="K37" s="1">
        <f t="shared" si="1"/>
        <v>61380</v>
      </c>
    </row>
    <row r="38" spans="1:11" x14ac:dyDescent="0.25">
      <c r="A38">
        <v>42</v>
      </c>
      <c r="B38" t="s">
        <v>41</v>
      </c>
      <c r="C38" t="s">
        <v>54</v>
      </c>
      <c r="D38" t="s">
        <v>124</v>
      </c>
      <c r="E38" t="s">
        <v>202</v>
      </c>
      <c r="F38" t="s">
        <v>239</v>
      </c>
      <c r="G38">
        <v>110</v>
      </c>
      <c r="H38" s="1">
        <v>1678</v>
      </c>
      <c r="I38" s="1">
        <f t="shared" si="0"/>
        <v>184580</v>
      </c>
      <c r="J38" s="1">
        <v>154000</v>
      </c>
      <c r="K38" s="1">
        <f t="shared" si="1"/>
        <v>30580</v>
      </c>
    </row>
    <row r="39" spans="1:11" x14ac:dyDescent="0.25">
      <c r="A39">
        <v>43</v>
      </c>
      <c r="B39" t="s">
        <v>42</v>
      </c>
      <c r="C39" t="s">
        <v>31</v>
      </c>
      <c r="D39" t="s">
        <v>125</v>
      </c>
      <c r="E39" t="s">
        <v>201</v>
      </c>
      <c r="F39" t="s">
        <v>240</v>
      </c>
      <c r="G39">
        <v>110</v>
      </c>
      <c r="H39" s="1">
        <v>1678</v>
      </c>
      <c r="I39" s="1">
        <f t="shared" si="0"/>
        <v>184580</v>
      </c>
      <c r="J39" s="1">
        <v>145990</v>
      </c>
      <c r="K39" s="1">
        <f t="shared" si="1"/>
        <v>38590</v>
      </c>
    </row>
    <row r="40" spans="1:11" x14ac:dyDescent="0.25">
      <c r="A40">
        <v>44</v>
      </c>
      <c r="B40" t="s">
        <v>33</v>
      </c>
      <c r="C40" t="s">
        <v>55</v>
      </c>
      <c r="D40" t="s">
        <v>126</v>
      </c>
      <c r="E40" t="s">
        <v>202</v>
      </c>
      <c r="F40" t="s">
        <v>241</v>
      </c>
      <c r="G40">
        <v>110</v>
      </c>
      <c r="H40" s="1">
        <v>1678</v>
      </c>
      <c r="I40" s="1">
        <f t="shared" si="0"/>
        <v>184580</v>
      </c>
      <c r="J40" s="1">
        <v>123000</v>
      </c>
      <c r="K40" s="1">
        <f t="shared" si="1"/>
        <v>61580</v>
      </c>
    </row>
    <row r="41" spans="1:11" x14ac:dyDescent="0.25">
      <c r="A41">
        <v>45</v>
      </c>
      <c r="B41" t="s">
        <v>31</v>
      </c>
      <c r="C41" t="s">
        <v>56</v>
      </c>
      <c r="D41" t="s">
        <v>127</v>
      </c>
      <c r="E41" t="s">
        <v>201</v>
      </c>
      <c r="F41" t="s">
        <v>242</v>
      </c>
      <c r="G41">
        <v>110</v>
      </c>
      <c r="H41" s="1">
        <v>1678</v>
      </c>
      <c r="I41" s="1">
        <f t="shared" si="0"/>
        <v>184580</v>
      </c>
      <c r="J41" s="1">
        <v>154000</v>
      </c>
      <c r="K41" s="1">
        <f t="shared" si="1"/>
        <v>30580</v>
      </c>
    </row>
    <row r="42" spans="1:11" x14ac:dyDescent="0.25">
      <c r="A42">
        <v>46</v>
      </c>
      <c r="B42" t="s">
        <v>43</v>
      </c>
      <c r="C42" t="s">
        <v>57</v>
      </c>
      <c r="D42" t="s">
        <v>128</v>
      </c>
      <c r="E42" t="s">
        <v>202</v>
      </c>
      <c r="F42" t="s">
        <v>243</v>
      </c>
      <c r="G42">
        <v>110</v>
      </c>
      <c r="H42" s="1">
        <v>1678</v>
      </c>
      <c r="I42" s="1">
        <f t="shared" si="0"/>
        <v>184580</v>
      </c>
      <c r="J42" s="1">
        <v>145990</v>
      </c>
      <c r="K42" s="1">
        <f t="shared" si="1"/>
        <v>38590</v>
      </c>
    </row>
    <row r="43" spans="1:11" x14ac:dyDescent="0.25">
      <c r="A43">
        <v>47</v>
      </c>
      <c r="B43" t="s">
        <v>44</v>
      </c>
      <c r="C43" t="s">
        <v>11</v>
      </c>
      <c r="D43" t="s">
        <v>129</v>
      </c>
      <c r="E43" t="s">
        <v>201</v>
      </c>
      <c r="F43" t="s">
        <v>244</v>
      </c>
      <c r="G43">
        <v>110</v>
      </c>
      <c r="H43" s="1">
        <v>1678</v>
      </c>
      <c r="I43" s="1">
        <f t="shared" si="0"/>
        <v>184580</v>
      </c>
      <c r="J43" s="1">
        <v>123000</v>
      </c>
      <c r="K43" s="1">
        <f t="shared" si="1"/>
        <v>61580</v>
      </c>
    </row>
    <row r="44" spans="1:11" x14ac:dyDescent="0.25">
      <c r="A44">
        <v>48</v>
      </c>
      <c r="B44" t="s">
        <v>45</v>
      </c>
      <c r="C44" t="s">
        <v>58</v>
      </c>
      <c r="D44" t="s">
        <v>130</v>
      </c>
      <c r="E44" t="s">
        <v>201</v>
      </c>
      <c r="F44" t="s">
        <v>245</v>
      </c>
      <c r="G44">
        <v>110</v>
      </c>
      <c r="H44" s="1">
        <v>1678</v>
      </c>
      <c r="I44" s="1">
        <f t="shared" si="0"/>
        <v>184580</v>
      </c>
      <c r="J44" s="1">
        <v>154000</v>
      </c>
      <c r="K44" s="1">
        <f t="shared" si="1"/>
        <v>30580</v>
      </c>
    </row>
    <row r="45" spans="1:11" x14ac:dyDescent="0.25">
      <c r="A45">
        <v>50</v>
      </c>
      <c r="B45" t="s">
        <v>46</v>
      </c>
      <c r="C45" t="s">
        <v>59</v>
      </c>
      <c r="D45" t="s">
        <v>131</v>
      </c>
      <c r="E45" t="s">
        <v>202</v>
      </c>
      <c r="F45" t="s">
        <v>246</v>
      </c>
      <c r="G45">
        <v>110</v>
      </c>
      <c r="H45" s="1">
        <v>1678</v>
      </c>
      <c r="I45" s="1">
        <f t="shared" si="0"/>
        <v>184580</v>
      </c>
      <c r="J45" s="1">
        <v>123000</v>
      </c>
      <c r="K45" s="1">
        <f t="shared" si="1"/>
        <v>61580</v>
      </c>
    </row>
    <row r="46" spans="1:11" x14ac:dyDescent="0.25">
      <c r="A46">
        <v>54</v>
      </c>
      <c r="B46" t="s">
        <v>47</v>
      </c>
      <c r="C46" t="s">
        <v>60</v>
      </c>
      <c r="D46" t="s">
        <v>132</v>
      </c>
      <c r="E46" t="s">
        <v>201</v>
      </c>
      <c r="F46" t="s">
        <v>291</v>
      </c>
      <c r="G46">
        <v>110</v>
      </c>
      <c r="H46" s="1">
        <v>1567</v>
      </c>
      <c r="I46" s="1">
        <f t="shared" si="0"/>
        <v>172370</v>
      </c>
      <c r="J46" s="1">
        <v>154000</v>
      </c>
      <c r="K46" s="1">
        <f t="shared" si="1"/>
        <v>18370</v>
      </c>
    </row>
    <row r="47" spans="1:11" x14ac:dyDescent="0.25">
      <c r="A47">
        <v>55</v>
      </c>
      <c r="B47" t="s">
        <v>10</v>
      </c>
      <c r="C47" t="s">
        <v>61</v>
      </c>
      <c r="D47" t="s">
        <v>133</v>
      </c>
      <c r="E47" t="s">
        <v>202</v>
      </c>
      <c r="F47" t="s">
        <v>292</v>
      </c>
      <c r="G47">
        <v>110</v>
      </c>
      <c r="H47" s="1">
        <v>1567</v>
      </c>
      <c r="I47" s="1">
        <f t="shared" si="0"/>
        <v>172370</v>
      </c>
      <c r="J47" s="1">
        <v>145990</v>
      </c>
      <c r="K47" s="1">
        <f t="shared" si="1"/>
        <v>26380</v>
      </c>
    </row>
    <row r="48" spans="1:11" x14ac:dyDescent="0.25">
      <c r="A48">
        <v>56</v>
      </c>
      <c r="B48" t="s">
        <v>48</v>
      </c>
      <c r="C48" t="s">
        <v>62</v>
      </c>
      <c r="D48" t="s">
        <v>134</v>
      </c>
      <c r="E48" t="s">
        <v>201</v>
      </c>
      <c r="F48" t="s">
        <v>294</v>
      </c>
      <c r="G48">
        <v>110</v>
      </c>
      <c r="H48" s="1">
        <v>1567</v>
      </c>
      <c r="I48" s="1">
        <f t="shared" si="0"/>
        <v>172370</v>
      </c>
      <c r="J48" s="1">
        <v>123200</v>
      </c>
      <c r="K48" s="1">
        <f t="shared" si="1"/>
        <v>49170</v>
      </c>
    </row>
    <row r="49" spans="1:11" x14ac:dyDescent="0.25">
      <c r="A49">
        <v>57</v>
      </c>
      <c r="B49" t="s">
        <v>49</v>
      </c>
      <c r="C49" t="s">
        <v>18</v>
      </c>
      <c r="D49" t="s">
        <v>135</v>
      </c>
      <c r="E49" t="s">
        <v>202</v>
      </c>
      <c r="F49" t="s">
        <v>295</v>
      </c>
      <c r="G49">
        <v>110</v>
      </c>
      <c r="H49" s="1">
        <v>1567</v>
      </c>
      <c r="I49" s="1">
        <f t="shared" si="0"/>
        <v>172370</v>
      </c>
      <c r="J49" s="1">
        <v>154000</v>
      </c>
      <c r="K49" s="1">
        <f t="shared" si="1"/>
        <v>18370</v>
      </c>
    </row>
    <row r="50" spans="1:11" x14ac:dyDescent="0.25">
      <c r="A50">
        <v>58</v>
      </c>
      <c r="B50" t="s">
        <v>11</v>
      </c>
      <c r="C50" t="s">
        <v>63</v>
      </c>
      <c r="D50" t="s">
        <v>136</v>
      </c>
      <c r="E50" t="s">
        <v>201</v>
      </c>
      <c r="F50" t="s">
        <v>296</v>
      </c>
      <c r="G50">
        <v>110</v>
      </c>
      <c r="H50" s="1">
        <v>1567</v>
      </c>
      <c r="I50" s="1">
        <f t="shared" si="0"/>
        <v>172370</v>
      </c>
      <c r="J50" s="1">
        <v>145990</v>
      </c>
      <c r="K50" s="1">
        <f t="shared" si="1"/>
        <v>26380</v>
      </c>
    </row>
    <row r="51" spans="1:11" x14ac:dyDescent="0.25">
      <c r="A51">
        <v>59</v>
      </c>
      <c r="B51" t="s">
        <v>50</v>
      </c>
      <c r="C51" t="s">
        <v>46</v>
      </c>
      <c r="D51" t="s">
        <v>137</v>
      </c>
      <c r="E51" t="s">
        <v>202</v>
      </c>
      <c r="F51" t="s">
        <v>297</v>
      </c>
      <c r="G51">
        <v>110</v>
      </c>
      <c r="H51" s="1">
        <v>1567</v>
      </c>
      <c r="I51" s="1">
        <f t="shared" si="0"/>
        <v>172370</v>
      </c>
      <c r="J51" s="1">
        <v>123200</v>
      </c>
      <c r="K51" s="1">
        <f t="shared" si="1"/>
        <v>49170</v>
      </c>
    </row>
    <row r="52" spans="1:11" x14ac:dyDescent="0.25">
      <c r="A52">
        <v>60</v>
      </c>
      <c r="B52" t="s">
        <v>51</v>
      </c>
      <c r="C52" t="s">
        <v>64</v>
      </c>
      <c r="D52" t="s">
        <v>138</v>
      </c>
      <c r="E52" t="s">
        <v>201</v>
      </c>
      <c r="F52" t="s">
        <v>298</v>
      </c>
      <c r="G52">
        <v>110</v>
      </c>
      <c r="H52" s="1">
        <v>1567</v>
      </c>
      <c r="I52" s="1">
        <f t="shared" si="0"/>
        <v>172370</v>
      </c>
      <c r="J52" s="1">
        <v>154000</v>
      </c>
      <c r="K52" s="1">
        <f t="shared" si="1"/>
        <v>18370</v>
      </c>
    </row>
    <row r="53" spans="1:11" x14ac:dyDescent="0.25">
      <c r="A53">
        <v>61</v>
      </c>
      <c r="B53" t="s">
        <v>18</v>
      </c>
      <c r="C53" t="s">
        <v>65</v>
      </c>
      <c r="D53" t="s">
        <v>139</v>
      </c>
      <c r="E53" t="s">
        <v>202</v>
      </c>
      <c r="F53" t="s">
        <v>299</v>
      </c>
      <c r="G53">
        <v>110</v>
      </c>
      <c r="H53" s="1">
        <v>1567</v>
      </c>
      <c r="I53" s="1">
        <f t="shared" si="0"/>
        <v>172370</v>
      </c>
      <c r="J53" s="1">
        <v>145990</v>
      </c>
      <c r="K53" s="1">
        <f t="shared" si="1"/>
        <v>26380</v>
      </c>
    </row>
    <row r="54" spans="1:11" x14ac:dyDescent="0.25">
      <c r="A54">
        <v>62</v>
      </c>
      <c r="B54" t="s">
        <v>52</v>
      </c>
      <c r="C54" t="s">
        <v>66</v>
      </c>
      <c r="D54" t="s">
        <v>140</v>
      </c>
      <c r="E54" t="s">
        <v>201</v>
      </c>
      <c r="F54" t="s">
        <v>300</v>
      </c>
      <c r="G54">
        <v>110</v>
      </c>
      <c r="H54" s="1">
        <v>1567</v>
      </c>
      <c r="I54" s="1">
        <f t="shared" si="0"/>
        <v>172370</v>
      </c>
      <c r="J54" s="1">
        <v>123200</v>
      </c>
      <c r="K54" s="1">
        <f t="shared" si="1"/>
        <v>49170</v>
      </c>
    </row>
    <row r="55" spans="1:11" x14ac:dyDescent="0.25">
      <c r="A55">
        <v>63</v>
      </c>
      <c r="B55" t="s">
        <v>53</v>
      </c>
      <c r="C55" t="s">
        <v>52</v>
      </c>
      <c r="D55" t="s">
        <v>141</v>
      </c>
      <c r="E55" t="s">
        <v>201</v>
      </c>
      <c r="F55" t="s">
        <v>301</v>
      </c>
      <c r="G55">
        <v>110</v>
      </c>
      <c r="H55" s="1">
        <v>1567</v>
      </c>
      <c r="I55" s="1">
        <f t="shared" si="0"/>
        <v>172370</v>
      </c>
      <c r="J55" s="1">
        <v>123200</v>
      </c>
      <c r="K55" s="1">
        <f t="shared" si="1"/>
        <v>49170</v>
      </c>
    </row>
    <row r="56" spans="1:11" x14ac:dyDescent="0.25">
      <c r="A56">
        <v>64</v>
      </c>
      <c r="B56" t="s">
        <v>11</v>
      </c>
      <c r="C56" t="s">
        <v>67</v>
      </c>
      <c r="D56" t="s">
        <v>142</v>
      </c>
      <c r="E56" t="s">
        <v>202</v>
      </c>
      <c r="F56" t="s">
        <v>302</v>
      </c>
      <c r="G56">
        <v>110</v>
      </c>
      <c r="H56" s="1">
        <v>1567</v>
      </c>
      <c r="I56" s="1">
        <f t="shared" si="0"/>
        <v>172370</v>
      </c>
      <c r="J56" s="1">
        <v>154000</v>
      </c>
      <c r="K56" s="1">
        <f t="shared" si="1"/>
        <v>18370</v>
      </c>
    </row>
    <row r="57" spans="1:11" x14ac:dyDescent="0.25">
      <c r="A57">
        <v>65</v>
      </c>
      <c r="B57" t="s">
        <v>40</v>
      </c>
      <c r="C57" t="s">
        <v>68</v>
      </c>
      <c r="D57" t="s">
        <v>143</v>
      </c>
      <c r="E57" t="s">
        <v>201</v>
      </c>
      <c r="F57" t="s">
        <v>303</v>
      </c>
      <c r="G57">
        <v>110</v>
      </c>
      <c r="H57" s="1">
        <v>1567</v>
      </c>
      <c r="I57" s="1">
        <f t="shared" si="0"/>
        <v>172370</v>
      </c>
      <c r="J57" s="1">
        <v>145990</v>
      </c>
      <c r="K57" s="1">
        <f t="shared" si="1"/>
        <v>26380</v>
      </c>
    </row>
    <row r="58" spans="1:11" x14ac:dyDescent="0.25">
      <c r="A58">
        <v>66</v>
      </c>
      <c r="B58" t="s">
        <v>54</v>
      </c>
      <c r="C58" t="s">
        <v>69</v>
      </c>
      <c r="D58" t="s">
        <v>144</v>
      </c>
      <c r="E58" t="s">
        <v>202</v>
      </c>
      <c r="F58" t="s">
        <v>304</v>
      </c>
      <c r="G58">
        <v>110</v>
      </c>
      <c r="H58" s="1">
        <v>1567</v>
      </c>
      <c r="I58" s="1">
        <f t="shared" si="0"/>
        <v>172370</v>
      </c>
      <c r="J58" s="1">
        <v>123000</v>
      </c>
      <c r="K58" s="1">
        <f t="shared" si="1"/>
        <v>49370</v>
      </c>
    </row>
    <row r="59" spans="1:11" x14ac:dyDescent="0.25">
      <c r="A59">
        <v>67</v>
      </c>
      <c r="B59" t="s">
        <v>31</v>
      </c>
      <c r="C59" t="s">
        <v>57</v>
      </c>
      <c r="D59" t="s">
        <v>145</v>
      </c>
      <c r="E59" t="s">
        <v>202</v>
      </c>
      <c r="F59" t="s">
        <v>305</v>
      </c>
      <c r="G59">
        <v>110</v>
      </c>
      <c r="H59" s="1">
        <v>1567</v>
      </c>
      <c r="I59" s="1">
        <f t="shared" si="0"/>
        <v>172370</v>
      </c>
      <c r="J59" s="1">
        <v>154000</v>
      </c>
      <c r="K59" s="1">
        <f t="shared" si="1"/>
        <v>18370</v>
      </c>
    </row>
    <row r="60" spans="1:11" x14ac:dyDescent="0.25">
      <c r="A60">
        <v>68</v>
      </c>
      <c r="B60" t="s">
        <v>55</v>
      </c>
      <c r="C60" t="s">
        <v>70</v>
      </c>
      <c r="D60" t="s">
        <v>146</v>
      </c>
      <c r="E60" t="s">
        <v>201</v>
      </c>
      <c r="F60" t="s">
        <v>306</v>
      </c>
      <c r="G60">
        <v>110</v>
      </c>
      <c r="H60" s="1">
        <v>1567</v>
      </c>
      <c r="I60" s="1">
        <f t="shared" si="0"/>
        <v>172370</v>
      </c>
      <c r="J60" s="1">
        <v>145990</v>
      </c>
      <c r="K60" s="1">
        <f t="shared" si="1"/>
        <v>26380</v>
      </c>
    </row>
    <row r="61" spans="1:11" x14ac:dyDescent="0.25">
      <c r="A61">
        <v>69</v>
      </c>
      <c r="B61" t="s">
        <v>56</v>
      </c>
      <c r="C61" t="s">
        <v>40</v>
      </c>
      <c r="D61" t="s">
        <v>147</v>
      </c>
      <c r="E61" t="s">
        <v>201</v>
      </c>
      <c r="F61" t="s">
        <v>307</v>
      </c>
      <c r="G61">
        <v>110</v>
      </c>
      <c r="H61" s="1">
        <v>1567</v>
      </c>
      <c r="I61" s="1">
        <f t="shared" si="0"/>
        <v>172370</v>
      </c>
      <c r="J61" s="1">
        <v>123000</v>
      </c>
      <c r="K61" s="1">
        <f t="shared" si="1"/>
        <v>49370</v>
      </c>
    </row>
    <row r="62" spans="1:11" x14ac:dyDescent="0.25">
      <c r="A62">
        <v>70</v>
      </c>
      <c r="B62" t="s">
        <v>57</v>
      </c>
      <c r="C62" t="s">
        <v>18</v>
      </c>
      <c r="D62" t="s">
        <v>148</v>
      </c>
      <c r="E62" t="s">
        <v>202</v>
      </c>
      <c r="F62" t="s">
        <v>308</v>
      </c>
      <c r="G62">
        <v>110</v>
      </c>
      <c r="H62" s="1">
        <v>1567</v>
      </c>
      <c r="I62" s="1">
        <f t="shared" si="0"/>
        <v>172370</v>
      </c>
      <c r="J62" s="1">
        <v>154000</v>
      </c>
      <c r="K62" s="1">
        <f t="shared" si="1"/>
        <v>18370</v>
      </c>
    </row>
    <row r="63" spans="1:11" x14ac:dyDescent="0.25">
      <c r="A63">
        <v>71</v>
      </c>
      <c r="B63" t="s">
        <v>11</v>
      </c>
      <c r="C63" t="s">
        <v>71</v>
      </c>
      <c r="D63" t="s">
        <v>149</v>
      </c>
      <c r="E63" t="s">
        <v>201</v>
      </c>
      <c r="F63" t="s">
        <v>309</v>
      </c>
      <c r="G63">
        <v>110</v>
      </c>
      <c r="H63" s="1">
        <v>1567</v>
      </c>
      <c r="I63" s="1">
        <f t="shared" si="0"/>
        <v>172370</v>
      </c>
      <c r="J63" s="1">
        <v>123000</v>
      </c>
      <c r="K63" s="1">
        <f t="shared" si="1"/>
        <v>49370</v>
      </c>
    </row>
    <row r="64" spans="1:11" x14ac:dyDescent="0.25">
      <c r="A64">
        <v>72</v>
      </c>
      <c r="B64" t="s">
        <v>58</v>
      </c>
      <c r="C64" t="s">
        <v>40</v>
      </c>
      <c r="D64" t="s">
        <v>150</v>
      </c>
      <c r="E64" t="s">
        <v>202</v>
      </c>
      <c r="F64" t="s">
        <v>310</v>
      </c>
      <c r="G64">
        <v>110</v>
      </c>
      <c r="H64" s="1">
        <v>1567</v>
      </c>
      <c r="I64" s="1">
        <f t="shared" si="0"/>
        <v>172370</v>
      </c>
      <c r="J64" s="1">
        <v>154000</v>
      </c>
      <c r="K64" s="1">
        <f t="shared" si="1"/>
        <v>18370</v>
      </c>
    </row>
    <row r="65" spans="1:11" x14ac:dyDescent="0.25">
      <c r="A65">
        <v>74</v>
      </c>
      <c r="B65" t="s">
        <v>59</v>
      </c>
      <c r="C65" t="s">
        <v>72</v>
      </c>
      <c r="D65" t="s">
        <v>151</v>
      </c>
      <c r="E65" t="s">
        <v>202</v>
      </c>
      <c r="F65" t="s">
        <v>311</v>
      </c>
      <c r="G65">
        <v>110</v>
      </c>
      <c r="H65" s="1">
        <v>1567</v>
      </c>
      <c r="I65" s="1">
        <f t="shared" si="0"/>
        <v>172370</v>
      </c>
      <c r="J65" s="1">
        <v>145990</v>
      </c>
      <c r="K65" s="1">
        <f t="shared" si="1"/>
        <v>26380</v>
      </c>
    </row>
    <row r="66" spans="1:11" x14ac:dyDescent="0.25">
      <c r="A66">
        <v>75</v>
      </c>
      <c r="B66" t="s">
        <v>60</v>
      </c>
      <c r="C66" t="s">
        <v>45</v>
      </c>
      <c r="D66" t="s">
        <v>152</v>
      </c>
      <c r="E66" t="s">
        <v>201</v>
      </c>
      <c r="F66" t="s">
        <v>293</v>
      </c>
      <c r="G66">
        <v>110</v>
      </c>
      <c r="H66" s="1">
        <v>1567</v>
      </c>
      <c r="I66" s="1">
        <f t="shared" ref="I66:I129" si="2">G66*H66</f>
        <v>172370</v>
      </c>
      <c r="J66" s="1">
        <v>123200</v>
      </c>
      <c r="K66" s="1">
        <f t="shared" ref="K66:K129" si="3">I66-J66</f>
        <v>49170</v>
      </c>
    </row>
    <row r="67" spans="1:11" x14ac:dyDescent="0.25">
      <c r="A67">
        <v>76</v>
      </c>
      <c r="B67" t="s">
        <v>61</v>
      </c>
      <c r="C67" t="s">
        <v>18</v>
      </c>
      <c r="D67" t="s">
        <v>153</v>
      </c>
      <c r="E67" t="s">
        <v>202</v>
      </c>
      <c r="F67" t="s">
        <v>312</v>
      </c>
      <c r="G67">
        <v>110</v>
      </c>
      <c r="H67" s="1">
        <v>1567</v>
      </c>
      <c r="I67" s="1">
        <f t="shared" si="2"/>
        <v>172370</v>
      </c>
      <c r="J67" s="1">
        <v>154000</v>
      </c>
      <c r="K67" s="1">
        <f t="shared" si="3"/>
        <v>18370</v>
      </c>
    </row>
    <row r="68" spans="1:11" x14ac:dyDescent="0.25">
      <c r="A68">
        <v>77</v>
      </c>
      <c r="B68" t="s">
        <v>62</v>
      </c>
      <c r="C68" t="s">
        <v>73</v>
      </c>
      <c r="D68" t="s">
        <v>154</v>
      </c>
      <c r="E68" t="s">
        <v>201</v>
      </c>
      <c r="F68" t="s">
        <v>313</v>
      </c>
      <c r="G68">
        <v>110</v>
      </c>
      <c r="H68" s="1">
        <v>1567</v>
      </c>
      <c r="I68" s="1">
        <f t="shared" si="2"/>
        <v>172370</v>
      </c>
      <c r="J68" s="1">
        <v>145990</v>
      </c>
      <c r="K68" s="1">
        <f t="shared" si="3"/>
        <v>26380</v>
      </c>
    </row>
    <row r="69" spans="1:11" x14ac:dyDescent="0.25">
      <c r="A69">
        <v>78</v>
      </c>
      <c r="B69" t="s">
        <v>18</v>
      </c>
      <c r="C69" t="s">
        <v>74</v>
      </c>
      <c r="D69" t="s">
        <v>155</v>
      </c>
      <c r="E69" t="s">
        <v>202</v>
      </c>
      <c r="F69" t="s">
        <v>314</v>
      </c>
      <c r="G69">
        <v>110</v>
      </c>
      <c r="H69" s="1">
        <v>1567</v>
      </c>
      <c r="I69" s="1">
        <f t="shared" si="2"/>
        <v>172370</v>
      </c>
      <c r="J69" s="1">
        <v>123200</v>
      </c>
      <c r="K69" s="1">
        <f t="shared" si="3"/>
        <v>49170</v>
      </c>
    </row>
    <row r="70" spans="1:11" x14ac:dyDescent="0.25">
      <c r="A70">
        <v>79</v>
      </c>
      <c r="B70" t="s">
        <v>63</v>
      </c>
      <c r="C70" t="s">
        <v>75</v>
      </c>
      <c r="D70" t="s">
        <v>156</v>
      </c>
      <c r="E70" t="s">
        <v>201</v>
      </c>
      <c r="F70" t="s">
        <v>315</v>
      </c>
      <c r="G70">
        <v>110</v>
      </c>
      <c r="H70" s="1">
        <v>1567</v>
      </c>
      <c r="I70" s="1">
        <f t="shared" si="2"/>
        <v>172370</v>
      </c>
      <c r="J70" s="1">
        <v>154000</v>
      </c>
      <c r="K70" s="1">
        <f t="shared" si="3"/>
        <v>18370</v>
      </c>
    </row>
    <row r="71" spans="1:11" x14ac:dyDescent="0.25">
      <c r="A71">
        <v>80</v>
      </c>
      <c r="B71" t="s">
        <v>46</v>
      </c>
      <c r="C71" t="s">
        <v>18</v>
      </c>
      <c r="D71" t="s">
        <v>157</v>
      </c>
      <c r="E71" t="s">
        <v>201</v>
      </c>
      <c r="F71" t="s">
        <v>316</v>
      </c>
      <c r="G71">
        <v>110</v>
      </c>
      <c r="H71" s="1">
        <v>1567</v>
      </c>
      <c r="I71" s="1">
        <f t="shared" si="2"/>
        <v>172370</v>
      </c>
      <c r="J71" s="1">
        <v>145990</v>
      </c>
      <c r="K71" s="1">
        <f t="shared" si="3"/>
        <v>26380</v>
      </c>
    </row>
    <row r="72" spans="1:11" x14ac:dyDescent="0.25">
      <c r="A72">
        <v>81</v>
      </c>
      <c r="B72" t="s">
        <v>64</v>
      </c>
      <c r="C72" t="s">
        <v>76</v>
      </c>
      <c r="D72" t="s">
        <v>158</v>
      </c>
      <c r="E72" t="s">
        <v>202</v>
      </c>
      <c r="F72" t="s">
        <v>317</v>
      </c>
      <c r="G72">
        <v>110</v>
      </c>
      <c r="H72" s="1">
        <v>1567</v>
      </c>
      <c r="I72" s="1">
        <f t="shared" si="2"/>
        <v>172370</v>
      </c>
      <c r="J72" s="1">
        <v>123200</v>
      </c>
      <c r="K72" s="1">
        <f t="shared" si="3"/>
        <v>49170</v>
      </c>
    </row>
    <row r="73" spans="1:11" x14ac:dyDescent="0.25">
      <c r="A73">
        <v>82</v>
      </c>
      <c r="B73" t="s">
        <v>65</v>
      </c>
      <c r="C73" t="s">
        <v>11</v>
      </c>
      <c r="D73" t="s">
        <v>159</v>
      </c>
      <c r="E73" t="s">
        <v>201</v>
      </c>
      <c r="F73" t="s">
        <v>318</v>
      </c>
      <c r="G73">
        <v>110</v>
      </c>
      <c r="H73" s="1">
        <v>1567</v>
      </c>
      <c r="I73" s="1">
        <f t="shared" si="2"/>
        <v>172370</v>
      </c>
      <c r="J73" s="1">
        <v>145990</v>
      </c>
      <c r="K73" s="1">
        <f t="shared" si="3"/>
        <v>26380</v>
      </c>
    </row>
    <row r="74" spans="1:11" x14ac:dyDescent="0.25">
      <c r="A74">
        <v>83</v>
      </c>
      <c r="B74" t="s">
        <v>66</v>
      </c>
      <c r="C74" t="s">
        <v>59</v>
      </c>
      <c r="D74" t="s">
        <v>160</v>
      </c>
      <c r="E74" t="s">
        <v>202</v>
      </c>
      <c r="F74" t="s">
        <v>319</v>
      </c>
      <c r="G74">
        <v>110</v>
      </c>
      <c r="H74" s="1">
        <v>1567</v>
      </c>
      <c r="I74" s="1">
        <f t="shared" si="2"/>
        <v>172370</v>
      </c>
      <c r="J74" s="1">
        <v>123200</v>
      </c>
      <c r="K74" s="1">
        <f t="shared" si="3"/>
        <v>49170</v>
      </c>
    </row>
    <row r="75" spans="1:11" x14ac:dyDescent="0.25">
      <c r="A75">
        <v>84</v>
      </c>
      <c r="B75" t="s">
        <v>52</v>
      </c>
      <c r="C75" t="s">
        <v>77</v>
      </c>
      <c r="D75" t="s">
        <v>161</v>
      </c>
      <c r="E75" t="s">
        <v>201</v>
      </c>
      <c r="F75" t="s">
        <v>320</v>
      </c>
      <c r="G75">
        <v>110</v>
      </c>
      <c r="H75" s="1">
        <v>1567</v>
      </c>
      <c r="I75" s="1">
        <f t="shared" si="2"/>
        <v>172370</v>
      </c>
      <c r="J75" s="1">
        <v>154000</v>
      </c>
      <c r="K75" s="1">
        <f t="shared" si="3"/>
        <v>18370</v>
      </c>
    </row>
    <row r="76" spans="1:11" x14ac:dyDescent="0.25">
      <c r="A76">
        <v>85</v>
      </c>
      <c r="B76" t="s">
        <v>67</v>
      </c>
      <c r="C76" t="s">
        <v>78</v>
      </c>
      <c r="D76" t="s">
        <v>162</v>
      </c>
      <c r="E76" t="s">
        <v>202</v>
      </c>
      <c r="F76" t="s">
        <v>321</v>
      </c>
      <c r="G76">
        <v>110</v>
      </c>
      <c r="H76" s="1">
        <v>1567</v>
      </c>
      <c r="I76" s="1">
        <f t="shared" si="2"/>
        <v>172370</v>
      </c>
      <c r="J76" s="1">
        <v>145990</v>
      </c>
      <c r="K76" s="1">
        <f t="shared" si="3"/>
        <v>26380</v>
      </c>
    </row>
    <row r="77" spans="1:11" x14ac:dyDescent="0.25">
      <c r="A77">
        <v>86</v>
      </c>
      <c r="B77" t="s">
        <v>68</v>
      </c>
      <c r="C77" t="s">
        <v>52</v>
      </c>
      <c r="D77" t="s">
        <v>163</v>
      </c>
      <c r="E77" t="s">
        <v>201</v>
      </c>
      <c r="F77" t="s">
        <v>322</v>
      </c>
      <c r="G77">
        <v>110</v>
      </c>
      <c r="H77" s="1">
        <v>1567</v>
      </c>
      <c r="I77" s="1">
        <f t="shared" si="2"/>
        <v>172370</v>
      </c>
      <c r="J77" s="1">
        <v>123200</v>
      </c>
      <c r="K77" s="1">
        <f t="shared" si="3"/>
        <v>49170</v>
      </c>
    </row>
    <row r="78" spans="1:11" x14ac:dyDescent="0.25">
      <c r="A78">
        <v>87</v>
      </c>
      <c r="B78" t="s">
        <v>69</v>
      </c>
      <c r="C78" t="s">
        <v>10</v>
      </c>
      <c r="D78" t="s">
        <v>164</v>
      </c>
      <c r="E78" t="s">
        <v>201</v>
      </c>
      <c r="F78" t="s">
        <v>323</v>
      </c>
      <c r="G78">
        <v>110</v>
      </c>
      <c r="H78" s="1">
        <v>1567</v>
      </c>
      <c r="I78" s="1">
        <f t="shared" si="2"/>
        <v>172370</v>
      </c>
      <c r="J78" s="1">
        <v>123200</v>
      </c>
      <c r="K78" s="1">
        <f t="shared" si="3"/>
        <v>49170</v>
      </c>
    </row>
    <row r="79" spans="1:11" x14ac:dyDescent="0.25">
      <c r="A79">
        <v>88</v>
      </c>
      <c r="B79" t="s">
        <v>57</v>
      </c>
      <c r="C79" t="s">
        <v>11</v>
      </c>
      <c r="D79" t="s">
        <v>165</v>
      </c>
      <c r="E79" t="s">
        <v>202</v>
      </c>
      <c r="F79" t="s">
        <v>324</v>
      </c>
      <c r="G79">
        <v>110</v>
      </c>
      <c r="H79" s="1">
        <v>1567</v>
      </c>
      <c r="I79" s="1">
        <f t="shared" si="2"/>
        <v>172370</v>
      </c>
      <c r="J79" s="1">
        <v>154000</v>
      </c>
      <c r="K79" s="1">
        <f t="shared" si="3"/>
        <v>18370</v>
      </c>
    </row>
    <row r="80" spans="1:11" x14ac:dyDescent="0.25">
      <c r="A80">
        <v>89</v>
      </c>
      <c r="B80" t="s">
        <v>70</v>
      </c>
      <c r="C80" t="s">
        <v>79</v>
      </c>
      <c r="D80" t="s">
        <v>166</v>
      </c>
      <c r="E80" t="s">
        <v>201</v>
      </c>
      <c r="F80" t="s">
        <v>325</v>
      </c>
      <c r="G80">
        <v>110</v>
      </c>
      <c r="H80" s="1">
        <v>1567</v>
      </c>
      <c r="I80" s="1">
        <f t="shared" si="2"/>
        <v>172370</v>
      </c>
      <c r="J80" s="1">
        <v>145990</v>
      </c>
      <c r="K80" s="1">
        <f t="shared" si="3"/>
        <v>26380</v>
      </c>
    </row>
    <row r="81" spans="1:11" x14ac:dyDescent="0.25">
      <c r="A81">
        <v>90</v>
      </c>
      <c r="B81" t="s">
        <v>40</v>
      </c>
      <c r="C81" t="s">
        <v>80</v>
      </c>
      <c r="D81" t="s">
        <v>167</v>
      </c>
      <c r="E81" t="s">
        <v>202</v>
      </c>
      <c r="F81" t="s">
        <v>326</v>
      </c>
      <c r="G81">
        <v>110</v>
      </c>
      <c r="H81" s="1">
        <v>1567</v>
      </c>
      <c r="I81" s="1">
        <f t="shared" si="2"/>
        <v>172370</v>
      </c>
      <c r="J81" s="1">
        <v>123000</v>
      </c>
      <c r="K81" s="1">
        <f t="shared" si="3"/>
        <v>49370</v>
      </c>
    </row>
    <row r="82" spans="1:11" x14ac:dyDescent="0.25">
      <c r="A82">
        <v>91</v>
      </c>
      <c r="B82" t="s">
        <v>18</v>
      </c>
      <c r="C82" t="s">
        <v>81</v>
      </c>
      <c r="D82" t="s">
        <v>168</v>
      </c>
      <c r="E82" t="s">
        <v>201</v>
      </c>
      <c r="F82" t="s">
        <v>327</v>
      </c>
      <c r="G82">
        <v>110</v>
      </c>
      <c r="H82" s="1">
        <v>1567</v>
      </c>
      <c r="I82" s="1">
        <f t="shared" si="2"/>
        <v>172370</v>
      </c>
      <c r="J82" s="1">
        <v>154000</v>
      </c>
      <c r="K82" s="1">
        <f t="shared" si="3"/>
        <v>18370</v>
      </c>
    </row>
    <row r="83" spans="1:11" x14ac:dyDescent="0.25">
      <c r="A83">
        <v>92</v>
      </c>
      <c r="B83" t="s">
        <v>71</v>
      </c>
      <c r="C83" t="s">
        <v>75</v>
      </c>
      <c r="D83" t="s">
        <v>169</v>
      </c>
      <c r="E83" t="s">
        <v>202</v>
      </c>
      <c r="F83" t="s">
        <v>328</v>
      </c>
      <c r="G83">
        <v>110</v>
      </c>
      <c r="H83" s="1">
        <v>1567</v>
      </c>
      <c r="I83" s="1">
        <f t="shared" si="2"/>
        <v>172370</v>
      </c>
      <c r="J83" s="1">
        <v>145990</v>
      </c>
      <c r="K83" s="1">
        <f t="shared" si="3"/>
        <v>26380</v>
      </c>
    </row>
    <row r="84" spans="1:11" x14ac:dyDescent="0.25">
      <c r="A84">
        <v>93</v>
      </c>
      <c r="B84" t="s">
        <v>40</v>
      </c>
      <c r="C84" t="s">
        <v>78</v>
      </c>
      <c r="D84" t="s">
        <v>170</v>
      </c>
      <c r="E84" t="s">
        <v>201</v>
      </c>
      <c r="F84" t="s">
        <v>329</v>
      </c>
      <c r="G84">
        <v>110</v>
      </c>
      <c r="H84" s="1">
        <v>1567</v>
      </c>
      <c r="I84" s="1">
        <f t="shared" si="2"/>
        <v>172370</v>
      </c>
      <c r="J84" s="1">
        <v>123000</v>
      </c>
      <c r="K84" s="1">
        <f t="shared" si="3"/>
        <v>49370</v>
      </c>
    </row>
    <row r="85" spans="1:11" x14ac:dyDescent="0.25">
      <c r="A85">
        <v>95</v>
      </c>
      <c r="B85" t="s">
        <v>72</v>
      </c>
      <c r="C85" t="s">
        <v>41</v>
      </c>
      <c r="D85" t="s">
        <v>171</v>
      </c>
      <c r="E85" t="s">
        <v>202</v>
      </c>
      <c r="F85" t="s">
        <v>330</v>
      </c>
      <c r="G85">
        <v>110</v>
      </c>
      <c r="H85" s="1">
        <v>1567</v>
      </c>
      <c r="I85" s="1">
        <f t="shared" si="2"/>
        <v>172370</v>
      </c>
      <c r="J85" s="1">
        <v>154000</v>
      </c>
      <c r="K85" s="1">
        <f t="shared" si="3"/>
        <v>18370</v>
      </c>
    </row>
    <row r="86" spans="1:11" x14ac:dyDescent="0.25">
      <c r="A86">
        <v>96</v>
      </c>
      <c r="B86" t="s">
        <v>45</v>
      </c>
      <c r="C86" t="s">
        <v>12</v>
      </c>
      <c r="D86" t="s">
        <v>172</v>
      </c>
      <c r="E86" t="s">
        <v>201</v>
      </c>
      <c r="F86" t="s">
        <v>331</v>
      </c>
      <c r="G86">
        <v>110</v>
      </c>
      <c r="H86" s="1">
        <v>1567</v>
      </c>
      <c r="I86" s="1">
        <f t="shared" si="2"/>
        <v>172370</v>
      </c>
      <c r="J86" s="1">
        <v>123000</v>
      </c>
      <c r="K86" s="1">
        <f t="shared" si="3"/>
        <v>49370</v>
      </c>
    </row>
    <row r="87" spans="1:11" x14ac:dyDescent="0.25">
      <c r="A87">
        <v>97</v>
      </c>
      <c r="B87" t="s">
        <v>18</v>
      </c>
      <c r="C87" t="s">
        <v>82</v>
      </c>
      <c r="D87" t="s">
        <v>173</v>
      </c>
      <c r="E87" t="s">
        <v>201</v>
      </c>
      <c r="F87" t="s">
        <v>332</v>
      </c>
      <c r="G87">
        <v>110</v>
      </c>
      <c r="H87" s="1">
        <v>1567</v>
      </c>
      <c r="I87" s="1">
        <f t="shared" si="2"/>
        <v>172370</v>
      </c>
      <c r="J87" s="1">
        <v>154000</v>
      </c>
      <c r="K87" s="1">
        <f t="shared" si="3"/>
        <v>18370</v>
      </c>
    </row>
    <row r="88" spans="1:11" x14ac:dyDescent="0.25">
      <c r="A88">
        <v>98</v>
      </c>
      <c r="B88" t="s">
        <v>73</v>
      </c>
      <c r="C88" t="s">
        <v>28</v>
      </c>
      <c r="D88" t="s">
        <v>174</v>
      </c>
      <c r="E88" t="s">
        <v>202</v>
      </c>
      <c r="F88" t="s">
        <v>333</v>
      </c>
      <c r="G88">
        <v>110</v>
      </c>
      <c r="H88" s="1">
        <v>1567</v>
      </c>
      <c r="I88" s="1">
        <f t="shared" si="2"/>
        <v>172370</v>
      </c>
      <c r="J88" s="1">
        <v>145990</v>
      </c>
      <c r="K88" s="1">
        <f t="shared" si="3"/>
        <v>26380</v>
      </c>
    </row>
    <row r="89" spans="1:11" x14ac:dyDescent="0.25">
      <c r="A89">
        <v>99</v>
      </c>
      <c r="B89" t="s">
        <v>74</v>
      </c>
      <c r="C89" t="s">
        <v>18</v>
      </c>
      <c r="D89" t="s">
        <v>175</v>
      </c>
      <c r="E89" t="s">
        <v>201</v>
      </c>
      <c r="F89" t="s">
        <v>334</v>
      </c>
      <c r="G89">
        <v>110</v>
      </c>
      <c r="H89" s="1">
        <v>1567</v>
      </c>
      <c r="I89" s="1">
        <f t="shared" si="2"/>
        <v>172370</v>
      </c>
      <c r="J89" s="1">
        <v>123200</v>
      </c>
      <c r="K89" s="1">
        <f t="shared" si="3"/>
        <v>49170</v>
      </c>
    </row>
    <row r="90" spans="1:11" x14ac:dyDescent="0.25">
      <c r="A90">
        <v>100</v>
      </c>
      <c r="B90" t="s">
        <v>75</v>
      </c>
      <c r="C90" t="s">
        <v>18</v>
      </c>
      <c r="D90" t="s">
        <v>176</v>
      </c>
      <c r="E90" t="s">
        <v>202</v>
      </c>
      <c r="F90" t="s">
        <v>247</v>
      </c>
      <c r="G90">
        <v>120</v>
      </c>
      <c r="H90" s="1">
        <v>1456</v>
      </c>
      <c r="I90" s="1">
        <f t="shared" si="2"/>
        <v>174720</v>
      </c>
      <c r="J90" s="1">
        <v>154000</v>
      </c>
      <c r="K90" s="1">
        <f t="shared" si="3"/>
        <v>20720</v>
      </c>
    </row>
    <row r="91" spans="1:11" x14ac:dyDescent="0.25">
      <c r="A91">
        <v>101</v>
      </c>
      <c r="B91" t="s">
        <v>18</v>
      </c>
      <c r="C91" t="s">
        <v>29</v>
      </c>
      <c r="D91" t="s">
        <v>110</v>
      </c>
      <c r="E91" t="s">
        <v>201</v>
      </c>
      <c r="F91" t="s">
        <v>248</v>
      </c>
      <c r="G91">
        <v>120</v>
      </c>
      <c r="H91" s="1">
        <v>1456</v>
      </c>
      <c r="I91" s="1">
        <f t="shared" si="2"/>
        <v>174720</v>
      </c>
      <c r="J91" s="1">
        <v>123000</v>
      </c>
      <c r="K91" s="1">
        <f t="shared" si="3"/>
        <v>51720</v>
      </c>
    </row>
    <row r="92" spans="1:11" x14ac:dyDescent="0.25">
      <c r="A92">
        <v>102</v>
      </c>
      <c r="B92" t="s">
        <v>76</v>
      </c>
      <c r="C92" t="s">
        <v>30</v>
      </c>
      <c r="D92" t="s">
        <v>177</v>
      </c>
      <c r="E92" t="s">
        <v>202</v>
      </c>
      <c r="F92" t="s">
        <v>249</v>
      </c>
      <c r="G92">
        <v>120</v>
      </c>
      <c r="H92" s="1">
        <v>1456</v>
      </c>
      <c r="I92" s="1">
        <f t="shared" si="2"/>
        <v>174720</v>
      </c>
      <c r="J92" s="1">
        <v>154000</v>
      </c>
      <c r="K92" s="1">
        <f t="shared" si="3"/>
        <v>20720</v>
      </c>
    </row>
    <row r="93" spans="1:11" x14ac:dyDescent="0.25">
      <c r="A93">
        <v>103</v>
      </c>
      <c r="B93" t="s">
        <v>11</v>
      </c>
      <c r="C93" t="s">
        <v>31</v>
      </c>
      <c r="D93" t="s">
        <v>178</v>
      </c>
      <c r="E93" t="s">
        <v>201</v>
      </c>
      <c r="F93" t="s">
        <v>250</v>
      </c>
      <c r="G93">
        <v>120</v>
      </c>
      <c r="H93" s="1">
        <v>1456</v>
      </c>
      <c r="I93" s="1">
        <f t="shared" si="2"/>
        <v>174720</v>
      </c>
      <c r="J93" s="1">
        <v>145990</v>
      </c>
      <c r="K93" s="1">
        <f t="shared" si="3"/>
        <v>28730</v>
      </c>
    </row>
    <row r="94" spans="1:11" x14ac:dyDescent="0.25">
      <c r="A94">
        <v>104</v>
      </c>
      <c r="B94" t="s">
        <v>59</v>
      </c>
      <c r="C94" t="s">
        <v>32</v>
      </c>
      <c r="D94" t="s">
        <v>179</v>
      </c>
      <c r="E94" t="s">
        <v>201</v>
      </c>
      <c r="F94" t="s">
        <v>251</v>
      </c>
      <c r="G94">
        <v>120</v>
      </c>
      <c r="H94" s="1">
        <v>1456</v>
      </c>
      <c r="I94" s="1">
        <f t="shared" si="2"/>
        <v>174720</v>
      </c>
      <c r="J94" s="1">
        <v>123200</v>
      </c>
      <c r="K94" s="1">
        <f t="shared" si="3"/>
        <v>51520</v>
      </c>
    </row>
    <row r="95" spans="1:11" x14ac:dyDescent="0.25">
      <c r="A95">
        <v>105</v>
      </c>
      <c r="B95" t="s">
        <v>77</v>
      </c>
      <c r="C95" t="s">
        <v>33</v>
      </c>
      <c r="D95" t="s">
        <v>180</v>
      </c>
      <c r="E95" t="s">
        <v>202</v>
      </c>
      <c r="F95" t="s">
        <v>252</v>
      </c>
      <c r="G95">
        <v>120</v>
      </c>
      <c r="H95" s="1">
        <v>1456</v>
      </c>
      <c r="I95" s="1">
        <f t="shared" si="2"/>
        <v>174720</v>
      </c>
      <c r="J95" s="1">
        <v>154000</v>
      </c>
      <c r="K95" s="1">
        <f t="shared" si="3"/>
        <v>20720</v>
      </c>
    </row>
    <row r="96" spans="1:11" x14ac:dyDescent="0.25">
      <c r="A96">
        <v>106</v>
      </c>
      <c r="B96" t="s">
        <v>78</v>
      </c>
      <c r="C96" t="s">
        <v>34</v>
      </c>
      <c r="D96" t="s">
        <v>181</v>
      </c>
      <c r="E96" t="s">
        <v>201</v>
      </c>
      <c r="F96" t="s">
        <v>253</v>
      </c>
      <c r="G96">
        <v>120</v>
      </c>
      <c r="H96" s="1">
        <v>1456</v>
      </c>
      <c r="I96" s="1">
        <f t="shared" si="2"/>
        <v>174720</v>
      </c>
      <c r="J96" s="1">
        <v>145990</v>
      </c>
      <c r="K96" s="1">
        <f t="shared" si="3"/>
        <v>28730</v>
      </c>
    </row>
    <row r="97" spans="1:11" x14ac:dyDescent="0.25">
      <c r="A97">
        <v>107</v>
      </c>
      <c r="B97" t="s">
        <v>52</v>
      </c>
      <c r="C97" t="s">
        <v>35</v>
      </c>
      <c r="D97" t="s">
        <v>182</v>
      </c>
      <c r="E97" t="s">
        <v>202</v>
      </c>
      <c r="F97" t="s">
        <v>254</v>
      </c>
      <c r="G97">
        <v>120</v>
      </c>
      <c r="H97" s="1">
        <v>1456</v>
      </c>
      <c r="I97" s="1">
        <f t="shared" si="2"/>
        <v>174720</v>
      </c>
      <c r="J97" s="1">
        <v>123200</v>
      </c>
      <c r="K97" s="1">
        <f t="shared" si="3"/>
        <v>51520</v>
      </c>
    </row>
    <row r="98" spans="1:11" x14ac:dyDescent="0.25">
      <c r="A98">
        <v>108</v>
      </c>
      <c r="B98" t="s">
        <v>10</v>
      </c>
      <c r="C98" t="s">
        <v>30</v>
      </c>
      <c r="D98" t="s">
        <v>183</v>
      </c>
      <c r="E98" t="s">
        <v>201</v>
      </c>
      <c r="F98" t="s">
        <v>255</v>
      </c>
      <c r="G98">
        <v>120</v>
      </c>
      <c r="H98" s="1">
        <v>1456</v>
      </c>
      <c r="I98" s="1">
        <f t="shared" si="2"/>
        <v>174720</v>
      </c>
      <c r="J98" s="1">
        <v>123200</v>
      </c>
      <c r="K98" s="1">
        <f t="shared" si="3"/>
        <v>51520</v>
      </c>
    </row>
    <row r="99" spans="1:11" x14ac:dyDescent="0.25">
      <c r="A99">
        <v>109</v>
      </c>
      <c r="B99" t="s">
        <v>11</v>
      </c>
      <c r="C99" t="s">
        <v>36</v>
      </c>
      <c r="D99" t="s">
        <v>184</v>
      </c>
      <c r="E99" t="s">
        <v>202</v>
      </c>
      <c r="F99" t="s">
        <v>256</v>
      </c>
      <c r="G99">
        <v>120</v>
      </c>
      <c r="H99" s="1">
        <v>1456</v>
      </c>
      <c r="I99" s="1">
        <f t="shared" si="2"/>
        <v>174720</v>
      </c>
      <c r="J99" s="1">
        <v>154000</v>
      </c>
      <c r="K99" s="1">
        <f t="shared" si="3"/>
        <v>20720</v>
      </c>
    </row>
    <row r="100" spans="1:11" x14ac:dyDescent="0.25">
      <c r="A100">
        <v>110</v>
      </c>
      <c r="B100" t="s">
        <v>79</v>
      </c>
      <c r="C100" t="s">
        <v>37</v>
      </c>
      <c r="D100" t="s">
        <v>185</v>
      </c>
      <c r="E100" t="s">
        <v>201</v>
      </c>
      <c r="F100" t="s">
        <v>264</v>
      </c>
      <c r="G100">
        <v>120</v>
      </c>
      <c r="H100" s="1">
        <v>1456</v>
      </c>
      <c r="I100" s="1">
        <f t="shared" si="2"/>
        <v>174720</v>
      </c>
      <c r="J100" s="1">
        <v>145990</v>
      </c>
      <c r="K100" s="1">
        <f t="shared" si="3"/>
        <v>28730</v>
      </c>
    </row>
    <row r="101" spans="1:11" x14ac:dyDescent="0.25">
      <c r="A101">
        <v>111</v>
      </c>
      <c r="B101" t="s">
        <v>80</v>
      </c>
      <c r="C101" t="s">
        <v>38</v>
      </c>
      <c r="D101" t="s">
        <v>186</v>
      </c>
      <c r="E101" t="s">
        <v>202</v>
      </c>
      <c r="F101" t="s">
        <v>257</v>
      </c>
      <c r="G101">
        <v>120</v>
      </c>
      <c r="H101" s="1">
        <v>1456</v>
      </c>
      <c r="I101" s="1">
        <f t="shared" si="2"/>
        <v>174720</v>
      </c>
      <c r="J101" s="1">
        <v>123000</v>
      </c>
      <c r="K101" s="1">
        <f t="shared" si="3"/>
        <v>51720</v>
      </c>
    </row>
    <row r="102" spans="1:11" x14ac:dyDescent="0.25">
      <c r="A102">
        <v>112</v>
      </c>
      <c r="B102" t="s">
        <v>81</v>
      </c>
      <c r="C102" t="s">
        <v>39</v>
      </c>
      <c r="D102" t="s">
        <v>187</v>
      </c>
      <c r="E102" t="s">
        <v>201</v>
      </c>
      <c r="F102" t="s">
        <v>258</v>
      </c>
      <c r="G102">
        <v>120</v>
      </c>
      <c r="H102" s="1">
        <v>1456</v>
      </c>
      <c r="I102" s="1">
        <f t="shared" si="2"/>
        <v>174720</v>
      </c>
      <c r="J102" s="1">
        <v>154000</v>
      </c>
      <c r="K102" s="1">
        <f t="shared" si="3"/>
        <v>20720</v>
      </c>
    </row>
    <row r="103" spans="1:11" x14ac:dyDescent="0.25">
      <c r="A103">
        <v>113</v>
      </c>
      <c r="B103" t="s">
        <v>75</v>
      </c>
      <c r="C103" t="s">
        <v>40</v>
      </c>
      <c r="D103" t="s">
        <v>188</v>
      </c>
      <c r="E103" t="s">
        <v>201</v>
      </c>
      <c r="F103" t="s">
        <v>259</v>
      </c>
      <c r="G103">
        <v>120</v>
      </c>
      <c r="H103" s="1">
        <v>1456</v>
      </c>
      <c r="I103" s="1">
        <f t="shared" si="2"/>
        <v>174720</v>
      </c>
      <c r="J103" s="1">
        <v>145990</v>
      </c>
      <c r="K103" s="1">
        <f t="shared" si="3"/>
        <v>28730</v>
      </c>
    </row>
    <row r="104" spans="1:11" x14ac:dyDescent="0.25">
      <c r="A104">
        <v>114</v>
      </c>
      <c r="B104" t="s">
        <v>78</v>
      </c>
      <c r="C104" t="s">
        <v>41</v>
      </c>
      <c r="D104" t="s">
        <v>189</v>
      </c>
      <c r="E104" t="s">
        <v>202</v>
      </c>
      <c r="F104" t="s">
        <v>260</v>
      </c>
      <c r="G104">
        <v>120</v>
      </c>
      <c r="H104" s="1">
        <v>1456</v>
      </c>
      <c r="I104" s="1">
        <f t="shared" si="2"/>
        <v>174720</v>
      </c>
      <c r="J104" s="1">
        <v>123000</v>
      </c>
      <c r="K104" s="1">
        <f t="shared" si="3"/>
        <v>51720</v>
      </c>
    </row>
    <row r="105" spans="1:11" x14ac:dyDescent="0.25">
      <c r="A105">
        <v>115</v>
      </c>
      <c r="B105" t="s">
        <v>41</v>
      </c>
      <c r="C105" t="s">
        <v>42</v>
      </c>
      <c r="D105" t="s">
        <v>190</v>
      </c>
      <c r="E105" t="s">
        <v>201</v>
      </c>
      <c r="F105" t="s">
        <v>265</v>
      </c>
      <c r="G105">
        <v>120</v>
      </c>
      <c r="H105" s="1">
        <v>1456</v>
      </c>
      <c r="I105" s="1">
        <f t="shared" si="2"/>
        <v>174720</v>
      </c>
      <c r="J105" s="1">
        <v>154000</v>
      </c>
      <c r="K105" s="1">
        <f t="shared" si="3"/>
        <v>20720</v>
      </c>
    </row>
    <row r="106" spans="1:11" x14ac:dyDescent="0.25">
      <c r="A106">
        <v>116</v>
      </c>
      <c r="B106" t="s">
        <v>12</v>
      </c>
      <c r="C106" t="s">
        <v>33</v>
      </c>
      <c r="D106" t="s">
        <v>191</v>
      </c>
      <c r="E106" t="s">
        <v>202</v>
      </c>
      <c r="F106" t="s">
        <v>261</v>
      </c>
      <c r="G106">
        <v>120</v>
      </c>
      <c r="H106" s="1">
        <v>1456</v>
      </c>
      <c r="I106" s="1">
        <f t="shared" si="2"/>
        <v>174720</v>
      </c>
      <c r="J106" s="1">
        <v>123000</v>
      </c>
      <c r="K106" s="1">
        <f t="shared" si="3"/>
        <v>51720</v>
      </c>
    </row>
    <row r="107" spans="1:11" x14ac:dyDescent="0.25">
      <c r="A107">
        <v>117</v>
      </c>
      <c r="B107" t="s">
        <v>82</v>
      </c>
      <c r="C107" t="s">
        <v>31</v>
      </c>
      <c r="D107" t="s">
        <v>192</v>
      </c>
      <c r="E107" t="s">
        <v>201</v>
      </c>
      <c r="F107" t="s">
        <v>262</v>
      </c>
      <c r="G107">
        <v>120</v>
      </c>
      <c r="H107" s="1">
        <v>1456</v>
      </c>
      <c r="I107" s="1">
        <f t="shared" si="2"/>
        <v>174720</v>
      </c>
      <c r="J107" s="1">
        <v>154000</v>
      </c>
      <c r="K107" s="1">
        <f t="shared" si="3"/>
        <v>20720</v>
      </c>
    </row>
    <row r="108" spans="1:11" x14ac:dyDescent="0.25">
      <c r="A108">
        <v>118</v>
      </c>
      <c r="B108" t="s">
        <v>83</v>
      </c>
      <c r="C108" t="s">
        <v>43</v>
      </c>
      <c r="D108" t="s">
        <v>134</v>
      </c>
      <c r="E108" t="s">
        <v>202</v>
      </c>
      <c r="F108" t="s">
        <v>263</v>
      </c>
      <c r="G108">
        <v>120</v>
      </c>
      <c r="H108" s="1">
        <v>1456</v>
      </c>
      <c r="I108" s="1">
        <f t="shared" si="2"/>
        <v>174720</v>
      </c>
      <c r="J108" s="1">
        <v>145990</v>
      </c>
      <c r="K108" s="1">
        <f t="shared" si="3"/>
        <v>28730</v>
      </c>
    </row>
    <row r="109" spans="1:11" x14ac:dyDescent="0.25">
      <c r="A109">
        <v>119</v>
      </c>
      <c r="B109" t="s">
        <v>78</v>
      </c>
      <c r="C109" t="s">
        <v>44</v>
      </c>
      <c r="D109" t="s">
        <v>193</v>
      </c>
      <c r="E109" t="s">
        <v>201</v>
      </c>
      <c r="F109" t="s">
        <v>266</v>
      </c>
      <c r="G109">
        <v>120</v>
      </c>
      <c r="H109" s="1">
        <v>1456</v>
      </c>
      <c r="I109" s="1">
        <f t="shared" si="2"/>
        <v>174720</v>
      </c>
      <c r="J109" s="1">
        <v>123200</v>
      </c>
      <c r="K109" s="1">
        <f t="shared" si="3"/>
        <v>51520</v>
      </c>
    </row>
    <row r="110" spans="1:11" x14ac:dyDescent="0.25">
      <c r="A110">
        <v>121</v>
      </c>
      <c r="B110" t="s">
        <v>47</v>
      </c>
      <c r="C110" t="s">
        <v>45</v>
      </c>
      <c r="D110" t="s">
        <v>194</v>
      </c>
      <c r="E110" t="s">
        <v>201</v>
      </c>
      <c r="F110" t="s">
        <v>267</v>
      </c>
      <c r="G110">
        <v>120</v>
      </c>
      <c r="H110" s="1">
        <v>1456</v>
      </c>
      <c r="I110" s="1">
        <f t="shared" si="2"/>
        <v>174720</v>
      </c>
      <c r="J110" s="1">
        <v>154000</v>
      </c>
      <c r="K110" s="1">
        <f t="shared" si="3"/>
        <v>20720</v>
      </c>
    </row>
    <row r="111" spans="1:11" x14ac:dyDescent="0.25">
      <c r="A111">
        <v>122</v>
      </c>
      <c r="B111" t="s">
        <v>18</v>
      </c>
      <c r="C111" t="s">
        <v>46</v>
      </c>
      <c r="D111" t="s">
        <v>195</v>
      </c>
      <c r="E111" t="s">
        <v>202</v>
      </c>
      <c r="F111" t="s">
        <v>268</v>
      </c>
      <c r="G111">
        <v>120</v>
      </c>
      <c r="H111" s="1">
        <v>1456</v>
      </c>
      <c r="I111" s="1">
        <f t="shared" si="2"/>
        <v>174720</v>
      </c>
      <c r="J111" s="1">
        <v>145990</v>
      </c>
      <c r="K111" s="1">
        <f t="shared" si="3"/>
        <v>28730</v>
      </c>
    </row>
    <row r="112" spans="1:11" x14ac:dyDescent="0.25">
      <c r="A112">
        <v>123</v>
      </c>
      <c r="B112" t="s">
        <v>84</v>
      </c>
      <c r="C112" t="s">
        <v>47</v>
      </c>
      <c r="D112" t="s">
        <v>193</v>
      </c>
      <c r="E112" t="s">
        <v>201</v>
      </c>
      <c r="F112" t="s">
        <v>269</v>
      </c>
      <c r="G112">
        <v>120</v>
      </c>
      <c r="H112" s="1">
        <v>1456</v>
      </c>
      <c r="I112" s="1">
        <f t="shared" si="2"/>
        <v>174720</v>
      </c>
      <c r="J112" s="1">
        <v>123200</v>
      </c>
      <c r="K112" s="1">
        <f t="shared" si="3"/>
        <v>51520</v>
      </c>
    </row>
    <row r="113" spans="1:11" x14ac:dyDescent="0.25">
      <c r="A113">
        <v>124</v>
      </c>
      <c r="B113" t="s">
        <v>85</v>
      </c>
      <c r="C113" t="s">
        <v>10</v>
      </c>
      <c r="D113" t="s">
        <v>196</v>
      </c>
      <c r="E113" t="s">
        <v>202</v>
      </c>
      <c r="F113" t="s">
        <v>270</v>
      </c>
      <c r="G113">
        <v>120</v>
      </c>
      <c r="H113" s="1">
        <v>1456</v>
      </c>
      <c r="I113" s="1">
        <f t="shared" si="2"/>
        <v>174720</v>
      </c>
      <c r="J113" s="1">
        <v>123200</v>
      </c>
      <c r="K113" s="1">
        <f t="shared" si="3"/>
        <v>51520</v>
      </c>
    </row>
    <row r="114" spans="1:11" x14ac:dyDescent="0.25">
      <c r="A114">
        <v>125</v>
      </c>
      <c r="B114" t="s">
        <v>10</v>
      </c>
      <c r="C114" t="s">
        <v>48</v>
      </c>
      <c r="D114" t="s">
        <v>197</v>
      </c>
      <c r="E114" t="s">
        <v>201</v>
      </c>
      <c r="F114" t="s">
        <v>271</v>
      </c>
      <c r="G114">
        <v>120</v>
      </c>
      <c r="H114" s="1">
        <v>1456</v>
      </c>
      <c r="I114" s="1">
        <f t="shared" si="2"/>
        <v>174720</v>
      </c>
      <c r="J114" s="1">
        <v>154000</v>
      </c>
      <c r="K114" s="1">
        <f t="shared" si="3"/>
        <v>20720</v>
      </c>
    </row>
    <row r="115" spans="1:11" x14ac:dyDescent="0.25">
      <c r="A115">
        <v>126</v>
      </c>
      <c r="B115" t="s">
        <v>81</v>
      </c>
      <c r="C115" t="s">
        <v>49</v>
      </c>
      <c r="D115" t="s">
        <v>187</v>
      </c>
      <c r="E115" t="s">
        <v>202</v>
      </c>
      <c r="F115" t="s">
        <v>272</v>
      </c>
      <c r="G115">
        <v>120</v>
      </c>
      <c r="H115" s="1">
        <v>1456</v>
      </c>
      <c r="I115" s="1">
        <f t="shared" si="2"/>
        <v>174720</v>
      </c>
      <c r="J115" s="1">
        <v>145990</v>
      </c>
      <c r="K115" s="1">
        <f t="shared" si="3"/>
        <v>28730</v>
      </c>
    </row>
    <row r="116" spans="1:11" x14ac:dyDescent="0.25">
      <c r="A116">
        <v>127</v>
      </c>
      <c r="B116" t="s">
        <v>36</v>
      </c>
      <c r="C116" t="s">
        <v>11</v>
      </c>
      <c r="D116" t="s">
        <v>198</v>
      </c>
      <c r="E116" t="s">
        <v>201</v>
      </c>
      <c r="F116" t="s">
        <v>273</v>
      </c>
      <c r="G116">
        <v>120</v>
      </c>
      <c r="H116" s="1">
        <v>1456</v>
      </c>
      <c r="I116" s="1">
        <f t="shared" si="2"/>
        <v>174720</v>
      </c>
      <c r="J116" s="1">
        <v>145990</v>
      </c>
      <c r="K116" s="1">
        <f t="shared" si="3"/>
        <v>28730</v>
      </c>
    </row>
    <row r="117" spans="1:11" x14ac:dyDescent="0.25">
      <c r="A117">
        <v>128</v>
      </c>
      <c r="B117" t="s">
        <v>86</v>
      </c>
      <c r="C117" t="s">
        <v>50</v>
      </c>
      <c r="D117" t="s">
        <v>199</v>
      </c>
      <c r="E117" t="s">
        <v>201</v>
      </c>
      <c r="F117" t="s">
        <v>274</v>
      </c>
      <c r="G117">
        <v>120</v>
      </c>
      <c r="H117" s="1">
        <v>1456</v>
      </c>
      <c r="I117" s="1">
        <f t="shared" si="2"/>
        <v>174720</v>
      </c>
      <c r="J117" s="1">
        <v>123200</v>
      </c>
      <c r="K117" s="1">
        <f t="shared" si="3"/>
        <v>51520</v>
      </c>
    </row>
    <row r="118" spans="1:11" x14ac:dyDescent="0.25">
      <c r="A118">
        <v>129</v>
      </c>
      <c r="B118" t="s">
        <v>87</v>
      </c>
      <c r="C118" t="s">
        <v>51</v>
      </c>
      <c r="D118" t="s">
        <v>200</v>
      </c>
      <c r="E118" t="s">
        <v>202</v>
      </c>
      <c r="F118" t="s">
        <v>275</v>
      </c>
      <c r="G118">
        <v>120</v>
      </c>
      <c r="H118" s="1">
        <v>1456</v>
      </c>
      <c r="I118" s="1">
        <f t="shared" si="2"/>
        <v>174720</v>
      </c>
      <c r="J118" s="1">
        <v>154000</v>
      </c>
      <c r="K118" s="1">
        <f t="shared" si="3"/>
        <v>20720</v>
      </c>
    </row>
    <row r="119" spans="1:11" x14ac:dyDescent="0.25">
      <c r="A119">
        <v>130</v>
      </c>
      <c r="B119" t="s">
        <v>10</v>
      </c>
      <c r="C119" t="s">
        <v>18</v>
      </c>
      <c r="D119" t="s">
        <v>137</v>
      </c>
      <c r="E119" t="s">
        <v>201</v>
      </c>
      <c r="F119" t="s">
        <v>276</v>
      </c>
      <c r="G119">
        <v>120</v>
      </c>
      <c r="H119" s="1">
        <v>1456</v>
      </c>
      <c r="I119" s="1">
        <f t="shared" si="2"/>
        <v>174720</v>
      </c>
      <c r="J119" s="1">
        <v>145990</v>
      </c>
      <c r="K119" s="1">
        <f t="shared" si="3"/>
        <v>28730</v>
      </c>
    </row>
    <row r="120" spans="1:11" x14ac:dyDescent="0.25">
      <c r="A120">
        <v>131</v>
      </c>
      <c r="B120" t="s">
        <v>11</v>
      </c>
      <c r="C120" t="s">
        <v>52</v>
      </c>
      <c r="D120" t="s">
        <v>138</v>
      </c>
      <c r="E120" t="s">
        <v>202</v>
      </c>
      <c r="F120" t="s">
        <v>277</v>
      </c>
      <c r="G120">
        <v>120</v>
      </c>
      <c r="H120" s="1">
        <v>1456</v>
      </c>
      <c r="I120" s="1">
        <f t="shared" si="2"/>
        <v>174720</v>
      </c>
      <c r="J120" s="1">
        <v>145990</v>
      </c>
      <c r="K120" s="1">
        <f t="shared" si="3"/>
        <v>28730</v>
      </c>
    </row>
    <row r="121" spans="1:11" x14ac:dyDescent="0.25">
      <c r="A121">
        <v>132</v>
      </c>
      <c r="B121" t="s">
        <v>12</v>
      </c>
      <c r="C121" t="s">
        <v>53</v>
      </c>
      <c r="D121" t="s">
        <v>139</v>
      </c>
      <c r="E121" t="s">
        <v>201</v>
      </c>
      <c r="F121" t="s">
        <v>278</v>
      </c>
      <c r="G121">
        <v>120</v>
      </c>
      <c r="H121" s="1">
        <v>1456</v>
      </c>
      <c r="I121" s="1">
        <f t="shared" si="2"/>
        <v>174720</v>
      </c>
      <c r="J121" s="1">
        <v>123200</v>
      </c>
      <c r="K121" s="1">
        <f t="shared" si="3"/>
        <v>51520</v>
      </c>
    </row>
    <row r="122" spans="1:11" x14ac:dyDescent="0.25">
      <c r="A122">
        <v>133</v>
      </c>
      <c r="B122" t="s">
        <v>13</v>
      </c>
      <c r="C122" t="s">
        <v>11</v>
      </c>
      <c r="D122" t="s">
        <v>140</v>
      </c>
      <c r="E122" t="s">
        <v>202</v>
      </c>
      <c r="F122" t="s">
        <v>279</v>
      </c>
      <c r="G122">
        <v>120</v>
      </c>
      <c r="H122" s="1">
        <v>1456</v>
      </c>
      <c r="I122" s="1">
        <f t="shared" si="2"/>
        <v>174720</v>
      </c>
      <c r="J122" s="1">
        <v>154000</v>
      </c>
      <c r="K122" s="1">
        <f t="shared" si="3"/>
        <v>20720</v>
      </c>
    </row>
    <row r="123" spans="1:11" x14ac:dyDescent="0.25">
      <c r="A123">
        <v>134</v>
      </c>
      <c r="B123" t="s">
        <v>14</v>
      </c>
      <c r="C123" t="s">
        <v>40</v>
      </c>
      <c r="D123" t="s">
        <v>141</v>
      </c>
      <c r="E123" t="s">
        <v>201</v>
      </c>
      <c r="F123" t="s">
        <v>280</v>
      </c>
      <c r="G123">
        <v>120</v>
      </c>
      <c r="H123" s="1">
        <v>1456</v>
      </c>
      <c r="I123" s="1">
        <f t="shared" si="2"/>
        <v>174720</v>
      </c>
      <c r="J123" s="1">
        <v>145990</v>
      </c>
      <c r="K123" s="1">
        <f t="shared" si="3"/>
        <v>28730</v>
      </c>
    </row>
    <row r="124" spans="1:11" x14ac:dyDescent="0.25">
      <c r="A124">
        <v>135</v>
      </c>
      <c r="B124" t="s">
        <v>15</v>
      </c>
      <c r="C124" t="s">
        <v>54</v>
      </c>
      <c r="D124" t="s">
        <v>142</v>
      </c>
      <c r="E124" t="s">
        <v>201</v>
      </c>
      <c r="F124" t="s">
        <v>281</v>
      </c>
      <c r="G124">
        <v>120</v>
      </c>
      <c r="H124" s="1">
        <v>1456</v>
      </c>
      <c r="I124" s="1">
        <f t="shared" si="2"/>
        <v>174720</v>
      </c>
      <c r="J124" s="1">
        <v>123200</v>
      </c>
      <c r="K124" s="1">
        <f t="shared" si="3"/>
        <v>51520</v>
      </c>
    </row>
    <row r="125" spans="1:11" x14ac:dyDescent="0.25">
      <c r="A125">
        <v>136</v>
      </c>
      <c r="B125" t="s">
        <v>16</v>
      </c>
      <c r="C125" t="s">
        <v>31</v>
      </c>
      <c r="D125" t="s">
        <v>143</v>
      </c>
      <c r="E125" t="s">
        <v>202</v>
      </c>
      <c r="F125" t="s">
        <v>282</v>
      </c>
      <c r="G125">
        <v>120</v>
      </c>
      <c r="H125" s="1">
        <v>1456</v>
      </c>
      <c r="I125" s="1">
        <f t="shared" si="2"/>
        <v>174720</v>
      </c>
      <c r="J125" s="1">
        <v>123200</v>
      </c>
      <c r="K125" s="1">
        <f t="shared" si="3"/>
        <v>51520</v>
      </c>
    </row>
    <row r="126" spans="1:11" x14ac:dyDescent="0.25">
      <c r="A126">
        <v>137</v>
      </c>
      <c r="B126" t="s">
        <v>17</v>
      </c>
      <c r="C126" t="s">
        <v>55</v>
      </c>
      <c r="D126" t="s">
        <v>144</v>
      </c>
      <c r="E126" t="s">
        <v>201</v>
      </c>
      <c r="F126" t="s">
        <v>283</v>
      </c>
      <c r="G126">
        <v>120</v>
      </c>
      <c r="H126" s="1">
        <v>1456</v>
      </c>
      <c r="I126" s="1">
        <f t="shared" si="2"/>
        <v>174720</v>
      </c>
      <c r="J126" s="1">
        <v>154000</v>
      </c>
      <c r="K126" s="1">
        <f t="shared" si="3"/>
        <v>20720</v>
      </c>
    </row>
    <row r="127" spans="1:11" x14ac:dyDescent="0.25">
      <c r="A127">
        <v>138</v>
      </c>
      <c r="B127" t="s">
        <v>18</v>
      </c>
      <c r="C127" t="s">
        <v>56</v>
      </c>
      <c r="D127" t="s">
        <v>145</v>
      </c>
      <c r="E127" t="s">
        <v>202</v>
      </c>
      <c r="F127" t="s">
        <v>284</v>
      </c>
      <c r="G127">
        <v>120</v>
      </c>
      <c r="H127" s="1">
        <v>1456</v>
      </c>
      <c r="I127" s="1">
        <f t="shared" si="2"/>
        <v>174720</v>
      </c>
      <c r="J127" s="1">
        <v>145990</v>
      </c>
      <c r="K127" s="1">
        <f t="shared" si="3"/>
        <v>28730</v>
      </c>
    </row>
    <row r="128" spans="1:11" x14ac:dyDescent="0.25">
      <c r="A128">
        <v>139</v>
      </c>
      <c r="B128" t="s">
        <v>19</v>
      </c>
      <c r="C128" t="s">
        <v>57</v>
      </c>
      <c r="D128" t="s">
        <v>146</v>
      </c>
      <c r="E128" t="s">
        <v>201</v>
      </c>
      <c r="F128" t="s">
        <v>285</v>
      </c>
      <c r="G128">
        <v>120</v>
      </c>
      <c r="H128" s="1">
        <v>1456</v>
      </c>
      <c r="I128" s="1">
        <f t="shared" si="2"/>
        <v>174720</v>
      </c>
      <c r="J128" s="1">
        <v>123000</v>
      </c>
      <c r="K128" s="1">
        <f t="shared" si="3"/>
        <v>51720</v>
      </c>
    </row>
    <row r="129" spans="1:11" x14ac:dyDescent="0.25">
      <c r="A129">
        <v>140</v>
      </c>
      <c r="B129" t="s">
        <v>20</v>
      </c>
      <c r="C129" t="s">
        <v>11</v>
      </c>
      <c r="D129" t="s">
        <v>147</v>
      </c>
      <c r="E129" t="s">
        <v>202</v>
      </c>
      <c r="F129" t="s">
        <v>286</v>
      </c>
      <c r="G129">
        <v>120</v>
      </c>
      <c r="H129" s="1">
        <v>1456</v>
      </c>
      <c r="I129" s="1">
        <f t="shared" si="2"/>
        <v>174720</v>
      </c>
      <c r="J129" s="1">
        <v>154000</v>
      </c>
      <c r="K129" s="1">
        <f t="shared" si="3"/>
        <v>20720</v>
      </c>
    </row>
    <row r="130" spans="1:11" x14ac:dyDescent="0.25">
      <c r="A130">
        <v>141</v>
      </c>
      <c r="B130" t="s">
        <v>21</v>
      </c>
      <c r="C130" t="s">
        <v>58</v>
      </c>
      <c r="D130" t="s">
        <v>148</v>
      </c>
      <c r="E130" t="s">
        <v>201</v>
      </c>
      <c r="F130" t="s">
        <v>287</v>
      </c>
      <c r="G130">
        <v>120</v>
      </c>
      <c r="H130" s="1">
        <v>1456</v>
      </c>
      <c r="I130" s="1">
        <f t="shared" ref="I130:I193" si="4">G130*H130</f>
        <v>174720</v>
      </c>
      <c r="J130" s="1">
        <v>145990</v>
      </c>
      <c r="K130" s="1">
        <f t="shared" ref="K130:K193" si="5">I130-J130</f>
        <v>28730</v>
      </c>
    </row>
    <row r="131" spans="1:11" x14ac:dyDescent="0.25">
      <c r="A131">
        <v>142</v>
      </c>
      <c r="B131" t="s">
        <v>22</v>
      </c>
      <c r="C131" t="s">
        <v>59</v>
      </c>
      <c r="D131" t="s">
        <v>149</v>
      </c>
      <c r="E131" t="s">
        <v>201</v>
      </c>
      <c r="F131" t="s">
        <v>288</v>
      </c>
      <c r="G131">
        <v>120</v>
      </c>
      <c r="H131" s="1">
        <v>1456</v>
      </c>
      <c r="I131" s="1">
        <f t="shared" si="4"/>
        <v>174720</v>
      </c>
      <c r="J131" s="1">
        <v>123000</v>
      </c>
      <c r="K131" s="1">
        <f t="shared" si="5"/>
        <v>51720</v>
      </c>
    </row>
    <row r="132" spans="1:11" x14ac:dyDescent="0.25">
      <c r="A132">
        <v>143</v>
      </c>
      <c r="B132" t="s">
        <v>23</v>
      </c>
      <c r="C132" t="s">
        <v>60</v>
      </c>
      <c r="D132" t="s">
        <v>150</v>
      </c>
      <c r="E132" t="s">
        <v>202</v>
      </c>
      <c r="F132" t="s">
        <v>289</v>
      </c>
      <c r="G132">
        <v>120</v>
      </c>
      <c r="H132" s="1">
        <v>1456</v>
      </c>
      <c r="I132" s="1">
        <f t="shared" si="4"/>
        <v>174720</v>
      </c>
      <c r="J132" s="1">
        <v>154000</v>
      </c>
      <c r="K132" s="1">
        <f t="shared" si="5"/>
        <v>20720</v>
      </c>
    </row>
    <row r="133" spans="1:11" x14ac:dyDescent="0.25">
      <c r="A133">
        <v>144</v>
      </c>
      <c r="B133" t="s">
        <v>13</v>
      </c>
      <c r="C133" t="s">
        <v>61</v>
      </c>
      <c r="D133" t="s">
        <v>151</v>
      </c>
      <c r="E133" t="s">
        <v>201</v>
      </c>
      <c r="F133" t="s">
        <v>290</v>
      </c>
      <c r="G133">
        <v>120</v>
      </c>
      <c r="H133" s="1">
        <v>1456</v>
      </c>
      <c r="I133" s="1">
        <f t="shared" si="4"/>
        <v>174720</v>
      </c>
      <c r="J133" s="1">
        <v>123000</v>
      </c>
      <c r="K133" s="1">
        <f t="shared" si="5"/>
        <v>51720</v>
      </c>
    </row>
    <row r="134" spans="1:11" x14ac:dyDescent="0.25">
      <c r="A134">
        <v>145</v>
      </c>
      <c r="B134" t="s">
        <v>24</v>
      </c>
      <c r="C134" t="s">
        <v>62</v>
      </c>
      <c r="D134" t="s">
        <v>152</v>
      </c>
      <c r="E134" t="s">
        <v>202</v>
      </c>
      <c r="F134" t="s">
        <v>335</v>
      </c>
      <c r="G134">
        <v>120</v>
      </c>
      <c r="H134" s="1">
        <v>1550</v>
      </c>
      <c r="I134" s="1">
        <f t="shared" si="4"/>
        <v>186000</v>
      </c>
      <c r="J134" s="1">
        <v>123000</v>
      </c>
      <c r="K134" s="1">
        <f t="shared" si="5"/>
        <v>63000</v>
      </c>
    </row>
    <row r="135" spans="1:11" x14ac:dyDescent="0.25">
      <c r="A135">
        <v>146</v>
      </c>
      <c r="B135" t="s">
        <v>25</v>
      </c>
      <c r="C135" t="s">
        <v>18</v>
      </c>
      <c r="D135" t="s">
        <v>153</v>
      </c>
      <c r="E135" t="s">
        <v>201</v>
      </c>
      <c r="F135" t="s">
        <v>336</v>
      </c>
      <c r="G135">
        <v>120</v>
      </c>
      <c r="H135" s="1">
        <v>1550</v>
      </c>
      <c r="I135" s="1">
        <f t="shared" si="4"/>
        <v>186000</v>
      </c>
      <c r="J135" s="1">
        <v>154000</v>
      </c>
      <c r="K135" s="1">
        <f t="shared" si="5"/>
        <v>32000</v>
      </c>
    </row>
    <row r="136" spans="1:11" x14ac:dyDescent="0.25">
      <c r="A136">
        <v>147</v>
      </c>
      <c r="B136" t="s">
        <v>26</v>
      </c>
      <c r="C136" t="s">
        <v>63</v>
      </c>
      <c r="D136" t="s">
        <v>154</v>
      </c>
      <c r="E136" t="s">
        <v>202</v>
      </c>
      <c r="F136" t="s">
        <v>337</v>
      </c>
      <c r="G136">
        <v>120</v>
      </c>
      <c r="H136" s="1">
        <v>1550</v>
      </c>
      <c r="I136" s="1">
        <f t="shared" si="4"/>
        <v>186000</v>
      </c>
      <c r="J136" s="1">
        <v>145990</v>
      </c>
      <c r="K136" s="1">
        <f t="shared" si="5"/>
        <v>40010</v>
      </c>
    </row>
    <row r="137" spans="1:11" x14ac:dyDescent="0.25">
      <c r="A137">
        <v>148</v>
      </c>
      <c r="B137" t="s">
        <v>23</v>
      </c>
      <c r="C137" t="s">
        <v>46</v>
      </c>
      <c r="D137" t="s">
        <v>155</v>
      </c>
      <c r="E137" t="s">
        <v>201</v>
      </c>
      <c r="F137" t="s">
        <v>338</v>
      </c>
      <c r="G137">
        <v>120</v>
      </c>
      <c r="H137" s="1">
        <v>1550</v>
      </c>
      <c r="I137" s="1">
        <f t="shared" si="4"/>
        <v>186000</v>
      </c>
      <c r="J137" s="1">
        <v>123000</v>
      </c>
      <c r="K137" s="1">
        <f t="shared" si="5"/>
        <v>63000</v>
      </c>
    </row>
    <row r="138" spans="1:11" x14ac:dyDescent="0.25">
      <c r="A138">
        <v>149</v>
      </c>
      <c r="B138" t="s">
        <v>27</v>
      </c>
      <c r="C138" t="s">
        <v>64</v>
      </c>
      <c r="D138" t="s">
        <v>156</v>
      </c>
      <c r="E138" t="s">
        <v>201</v>
      </c>
      <c r="F138" t="s">
        <v>339</v>
      </c>
      <c r="G138">
        <v>120</v>
      </c>
      <c r="H138" s="1">
        <v>1550</v>
      </c>
      <c r="I138" s="1">
        <f t="shared" si="4"/>
        <v>186000</v>
      </c>
      <c r="J138" s="1">
        <v>154000</v>
      </c>
      <c r="K138" s="1">
        <f t="shared" si="5"/>
        <v>32000</v>
      </c>
    </row>
    <row r="139" spans="1:11" x14ac:dyDescent="0.25">
      <c r="A139">
        <v>150</v>
      </c>
      <c r="B139" t="s">
        <v>28</v>
      </c>
      <c r="C139" t="s">
        <v>65</v>
      </c>
      <c r="D139" t="s">
        <v>157</v>
      </c>
      <c r="E139" t="s">
        <v>202</v>
      </c>
      <c r="F139" t="s">
        <v>340</v>
      </c>
      <c r="G139">
        <v>120</v>
      </c>
      <c r="H139" s="1">
        <v>1550</v>
      </c>
      <c r="I139" s="1">
        <f t="shared" si="4"/>
        <v>186000</v>
      </c>
      <c r="J139" s="1">
        <v>123000</v>
      </c>
      <c r="K139" s="1">
        <f t="shared" si="5"/>
        <v>63000</v>
      </c>
    </row>
    <row r="140" spans="1:11" x14ac:dyDescent="0.25">
      <c r="A140">
        <v>151</v>
      </c>
      <c r="B140" t="s">
        <v>18</v>
      </c>
      <c r="C140" t="s">
        <v>66</v>
      </c>
      <c r="D140" t="s">
        <v>158</v>
      </c>
      <c r="E140" t="s">
        <v>201</v>
      </c>
      <c r="F140" t="s">
        <v>341</v>
      </c>
      <c r="G140">
        <v>120</v>
      </c>
      <c r="H140" s="1">
        <v>1550</v>
      </c>
      <c r="I140" s="1">
        <f t="shared" si="4"/>
        <v>186000</v>
      </c>
      <c r="J140" s="1">
        <v>154000</v>
      </c>
      <c r="K140" s="1">
        <f t="shared" si="5"/>
        <v>32000</v>
      </c>
    </row>
    <row r="141" spans="1:11" x14ac:dyDescent="0.25">
      <c r="A141">
        <v>152</v>
      </c>
      <c r="B141" t="s">
        <v>18</v>
      </c>
      <c r="C141" t="s">
        <v>52</v>
      </c>
      <c r="D141" t="s">
        <v>159</v>
      </c>
      <c r="E141" t="s">
        <v>202</v>
      </c>
      <c r="F141" t="s">
        <v>342</v>
      </c>
      <c r="G141">
        <v>120</v>
      </c>
      <c r="H141" s="1">
        <v>1550</v>
      </c>
      <c r="I141" s="1">
        <f t="shared" si="4"/>
        <v>186000</v>
      </c>
      <c r="J141" s="1">
        <v>145990</v>
      </c>
      <c r="K141" s="1">
        <f t="shared" si="5"/>
        <v>40010</v>
      </c>
    </row>
    <row r="142" spans="1:11" x14ac:dyDescent="0.25">
      <c r="A142">
        <v>153</v>
      </c>
      <c r="B142" t="s">
        <v>29</v>
      </c>
      <c r="C142" t="s">
        <v>67</v>
      </c>
      <c r="D142" t="s">
        <v>160</v>
      </c>
      <c r="E142" t="s">
        <v>202</v>
      </c>
      <c r="F142" t="s">
        <v>343</v>
      </c>
      <c r="G142">
        <v>120</v>
      </c>
      <c r="H142" s="1">
        <v>1550</v>
      </c>
      <c r="I142" s="1">
        <f t="shared" si="4"/>
        <v>186000</v>
      </c>
      <c r="J142" s="1">
        <v>123200</v>
      </c>
      <c r="K142" s="1">
        <f t="shared" si="5"/>
        <v>62800</v>
      </c>
    </row>
    <row r="143" spans="1:11" x14ac:dyDescent="0.25">
      <c r="A143">
        <v>154</v>
      </c>
      <c r="B143" t="s">
        <v>30</v>
      </c>
      <c r="C143" t="s">
        <v>68</v>
      </c>
      <c r="D143" t="s">
        <v>161</v>
      </c>
      <c r="E143" t="s">
        <v>201</v>
      </c>
      <c r="F143" t="s">
        <v>344</v>
      </c>
      <c r="G143">
        <v>120</v>
      </c>
      <c r="H143" s="1">
        <v>1550</v>
      </c>
      <c r="I143" s="1">
        <f t="shared" si="4"/>
        <v>186000</v>
      </c>
      <c r="J143" s="1">
        <v>154000</v>
      </c>
      <c r="K143" s="1">
        <f t="shared" si="5"/>
        <v>32000</v>
      </c>
    </row>
    <row r="144" spans="1:11" x14ac:dyDescent="0.25">
      <c r="A144">
        <v>158</v>
      </c>
      <c r="B144" t="s">
        <v>31</v>
      </c>
      <c r="C144" t="s">
        <v>69</v>
      </c>
      <c r="D144" t="s">
        <v>162</v>
      </c>
      <c r="E144" t="s">
        <v>202</v>
      </c>
      <c r="F144" t="s">
        <v>345</v>
      </c>
      <c r="G144">
        <v>120</v>
      </c>
      <c r="H144" s="1">
        <v>1550</v>
      </c>
      <c r="I144" s="1">
        <f t="shared" si="4"/>
        <v>186000</v>
      </c>
      <c r="J144" s="1">
        <v>145990</v>
      </c>
      <c r="K144" s="1">
        <f t="shared" si="5"/>
        <v>40010</v>
      </c>
    </row>
    <row r="145" spans="1:11" x14ac:dyDescent="0.25">
      <c r="A145">
        <v>159</v>
      </c>
      <c r="B145" t="s">
        <v>32</v>
      </c>
      <c r="C145" t="s">
        <v>57</v>
      </c>
      <c r="D145" t="s">
        <v>163</v>
      </c>
      <c r="E145" t="s">
        <v>201</v>
      </c>
      <c r="F145" t="s">
        <v>346</v>
      </c>
      <c r="G145">
        <v>120</v>
      </c>
      <c r="H145" s="1">
        <v>1550</v>
      </c>
      <c r="I145" s="1">
        <f t="shared" si="4"/>
        <v>186000</v>
      </c>
      <c r="J145" s="1">
        <v>123200</v>
      </c>
      <c r="K145" s="1">
        <f t="shared" si="5"/>
        <v>62800</v>
      </c>
    </row>
    <row r="146" spans="1:11" x14ac:dyDescent="0.25">
      <c r="A146">
        <v>160</v>
      </c>
      <c r="B146" t="s">
        <v>33</v>
      </c>
      <c r="C146" t="s">
        <v>70</v>
      </c>
      <c r="D146" t="s">
        <v>164</v>
      </c>
      <c r="E146" t="s">
        <v>201</v>
      </c>
      <c r="F146" t="s">
        <v>347</v>
      </c>
      <c r="G146">
        <v>120</v>
      </c>
      <c r="H146" s="1">
        <v>1550</v>
      </c>
      <c r="I146" s="1">
        <f t="shared" si="4"/>
        <v>186000</v>
      </c>
      <c r="J146" s="1">
        <v>123200</v>
      </c>
      <c r="K146" s="1">
        <f t="shared" si="5"/>
        <v>62800</v>
      </c>
    </row>
    <row r="147" spans="1:11" x14ac:dyDescent="0.25">
      <c r="A147">
        <v>161</v>
      </c>
      <c r="B147" t="s">
        <v>34</v>
      </c>
      <c r="C147" t="s">
        <v>40</v>
      </c>
      <c r="D147" t="s">
        <v>165</v>
      </c>
      <c r="E147" t="s">
        <v>202</v>
      </c>
      <c r="F147" t="s">
        <v>348</v>
      </c>
      <c r="G147">
        <v>120</v>
      </c>
      <c r="H147" s="1">
        <v>1550</v>
      </c>
      <c r="I147" s="1">
        <f t="shared" si="4"/>
        <v>186000</v>
      </c>
      <c r="J147" s="1">
        <v>154000</v>
      </c>
      <c r="K147" s="1">
        <f t="shared" si="5"/>
        <v>32000</v>
      </c>
    </row>
    <row r="148" spans="1:11" x14ac:dyDescent="0.25">
      <c r="A148">
        <v>162</v>
      </c>
      <c r="B148" t="s">
        <v>35</v>
      </c>
      <c r="C148" t="s">
        <v>18</v>
      </c>
      <c r="D148" t="s">
        <v>166</v>
      </c>
      <c r="E148" t="s">
        <v>201</v>
      </c>
      <c r="F148" t="s">
        <v>349</v>
      </c>
      <c r="G148">
        <v>120</v>
      </c>
      <c r="H148" s="1">
        <v>1550</v>
      </c>
      <c r="I148" s="1">
        <f t="shared" si="4"/>
        <v>186000</v>
      </c>
      <c r="J148" s="1">
        <v>145990</v>
      </c>
      <c r="K148" s="1">
        <f t="shared" si="5"/>
        <v>40010</v>
      </c>
    </row>
    <row r="149" spans="1:11" x14ac:dyDescent="0.25">
      <c r="A149">
        <v>163</v>
      </c>
      <c r="B149" t="s">
        <v>30</v>
      </c>
      <c r="C149" t="s">
        <v>71</v>
      </c>
      <c r="D149" t="s">
        <v>167</v>
      </c>
      <c r="E149" t="s">
        <v>202</v>
      </c>
      <c r="F149" t="s">
        <v>350</v>
      </c>
      <c r="G149">
        <v>120</v>
      </c>
      <c r="H149" s="1">
        <v>1550</v>
      </c>
      <c r="I149" s="1">
        <f t="shared" si="4"/>
        <v>186000</v>
      </c>
      <c r="J149" s="1">
        <v>123000</v>
      </c>
      <c r="K149" s="1">
        <f t="shared" si="5"/>
        <v>63000</v>
      </c>
    </row>
    <row r="150" spans="1:11" x14ac:dyDescent="0.25">
      <c r="A150">
        <v>164</v>
      </c>
      <c r="B150" t="s">
        <v>36</v>
      </c>
      <c r="C150" t="s">
        <v>40</v>
      </c>
      <c r="D150" t="s">
        <v>168</v>
      </c>
      <c r="E150" t="s">
        <v>202</v>
      </c>
      <c r="F150" t="s">
        <v>351</v>
      </c>
      <c r="G150">
        <v>120</v>
      </c>
      <c r="H150" s="1">
        <v>1550</v>
      </c>
      <c r="I150" s="1">
        <f t="shared" si="4"/>
        <v>186000</v>
      </c>
      <c r="J150" s="1">
        <v>154000</v>
      </c>
      <c r="K150" s="1">
        <f t="shared" si="5"/>
        <v>32000</v>
      </c>
    </row>
    <row r="151" spans="1:11" x14ac:dyDescent="0.25">
      <c r="A151">
        <v>165</v>
      </c>
      <c r="B151" t="s">
        <v>37</v>
      </c>
      <c r="C151" t="s">
        <v>72</v>
      </c>
      <c r="D151" t="s">
        <v>169</v>
      </c>
      <c r="E151" t="s">
        <v>201</v>
      </c>
      <c r="F151" t="s">
        <v>352</v>
      </c>
      <c r="G151">
        <v>120</v>
      </c>
      <c r="H151" s="1">
        <v>1550</v>
      </c>
      <c r="I151" s="1">
        <f t="shared" si="4"/>
        <v>186000</v>
      </c>
      <c r="J151" s="1">
        <v>145990</v>
      </c>
      <c r="K151" s="1">
        <f t="shared" si="5"/>
        <v>40010</v>
      </c>
    </row>
    <row r="152" spans="1:11" x14ac:dyDescent="0.25">
      <c r="A152">
        <v>166</v>
      </c>
      <c r="B152" t="s">
        <v>38</v>
      </c>
      <c r="C152" t="s">
        <v>45</v>
      </c>
      <c r="D152" t="s">
        <v>170</v>
      </c>
      <c r="E152" t="s">
        <v>202</v>
      </c>
      <c r="F152" t="s">
        <v>353</v>
      </c>
      <c r="G152">
        <v>120</v>
      </c>
      <c r="H152" s="1">
        <v>1550</v>
      </c>
      <c r="I152" s="1">
        <f t="shared" si="4"/>
        <v>186000</v>
      </c>
      <c r="J152" s="1">
        <v>123000</v>
      </c>
      <c r="K152" s="1">
        <f t="shared" si="5"/>
        <v>63000</v>
      </c>
    </row>
    <row r="153" spans="1:11" x14ac:dyDescent="0.25">
      <c r="A153">
        <v>167</v>
      </c>
      <c r="B153" t="s">
        <v>39</v>
      </c>
      <c r="C153" t="s">
        <v>18</v>
      </c>
      <c r="D153" t="s">
        <v>171</v>
      </c>
      <c r="E153" t="s">
        <v>201</v>
      </c>
      <c r="F153" t="s">
        <v>354</v>
      </c>
      <c r="G153">
        <v>120</v>
      </c>
      <c r="H153" s="1">
        <v>1550</v>
      </c>
      <c r="I153" s="1">
        <f t="shared" si="4"/>
        <v>186000</v>
      </c>
      <c r="J153" s="1">
        <v>154000</v>
      </c>
      <c r="K153" s="1">
        <f t="shared" si="5"/>
        <v>32000</v>
      </c>
    </row>
    <row r="154" spans="1:11" x14ac:dyDescent="0.25">
      <c r="A154">
        <v>168</v>
      </c>
      <c r="B154" t="s">
        <v>40</v>
      </c>
      <c r="C154" t="s">
        <v>73</v>
      </c>
      <c r="D154" t="s">
        <v>172</v>
      </c>
      <c r="E154" t="s">
        <v>201</v>
      </c>
      <c r="F154" t="s">
        <v>355</v>
      </c>
      <c r="G154">
        <v>120</v>
      </c>
      <c r="H154" s="1">
        <v>1550</v>
      </c>
      <c r="I154" s="1">
        <f t="shared" si="4"/>
        <v>186000</v>
      </c>
      <c r="J154" s="1">
        <v>123000</v>
      </c>
      <c r="K154" s="1">
        <f t="shared" si="5"/>
        <v>63000</v>
      </c>
    </row>
    <row r="155" spans="1:11" x14ac:dyDescent="0.25">
      <c r="A155">
        <v>169</v>
      </c>
      <c r="B155" t="s">
        <v>41</v>
      </c>
      <c r="C155" t="s">
        <v>74</v>
      </c>
      <c r="D155" t="s">
        <v>173</v>
      </c>
      <c r="E155" t="s">
        <v>202</v>
      </c>
      <c r="F155" t="s">
        <v>356</v>
      </c>
      <c r="G155">
        <v>120</v>
      </c>
      <c r="H155" s="1">
        <v>1550</v>
      </c>
      <c r="I155" s="1">
        <f t="shared" si="4"/>
        <v>186000</v>
      </c>
      <c r="J155" s="1">
        <v>154000</v>
      </c>
      <c r="K155" s="1">
        <f t="shared" si="5"/>
        <v>32000</v>
      </c>
    </row>
    <row r="156" spans="1:11" x14ac:dyDescent="0.25">
      <c r="A156">
        <v>170</v>
      </c>
      <c r="B156" t="s">
        <v>42</v>
      </c>
      <c r="C156" t="s">
        <v>75</v>
      </c>
      <c r="D156" t="s">
        <v>174</v>
      </c>
      <c r="E156" t="s">
        <v>201</v>
      </c>
      <c r="F156" t="s">
        <v>357</v>
      </c>
      <c r="G156">
        <v>120</v>
      </c>
      <c r="H156" s="1">
        <v>1550</v>
      </c>
      <c r="I156" s="1">
        <f t="shared" si="4"/>
        <v>186000</v>
      </c>
      <c r="J156" s="1">
        <v>145990</v>
      </c>
      <c r="K156" s="1">
        <f t="shared" si="5"/>
        <v>40010</v>
      </c>
    </row>
    <row r="157" spans="1:11" x14ac:dyDescent="0.25">
      <c r="A157">
        <v>171</v>
      </c>
      <c r="B157" t="s">
        <v>33</v>
      </c>
      <c r="C157" t="s">
        <v>18</v>
      </c>
      <c r="D157" t="s">
        <v>175</v>
      </c>
      <c r="E157" t="s">
        <v>202</v>
      </c>
      <c r="F157" t="s">
        <v>358</v>
      </c>
      <c r="G157">
        <v>120</v>
      </c>
      <c r="H157" s="1">
        <v>1550</v>
      </c>
      <c r="I157" s="1">
        <f t="shared" si="4"/>
        <v>186000</v>
      </c>
      <c r="J157" s="1">
        <v>123200</v>
      </c>
      <c r="K157" s="1">
        <f t="shared" si="5"/>
        <v>62800</v>
      </c>
    </row>
    <row r="158" spans="1:11" x14ac:dyDescent="0.25">
      <c r="A158">
        <v>173</v>
      </c>
      <c r="B158" t="s">
        <v>31</v>
      </c>
      <c r="C158" t="s">
        <v>76</v>
      </c>
      <c r="D158" t="s">
        <v>176</v>
      </c>
      <c r="E158" t="s">
        <v>201</v>
      </c>
      <c r="F158" t="s">
        <v>359</v>
      </c>
      <c r="G158">
        <v>120</v>
      </c>
      <c r="H158" s="1">
        <v>1550</v>
      </c>
      <c r="I158" s="1">
        <f t="shared" si="4"/>
        <v>186000</v>
      </c>
      <c r="J158" s="1">
        <v>154000</v>
      </c>
      <c r="K158" s="1">
        <f t="shared" si="5"/>
        <v>32000</v>
      </c>
    </row>
    <row r="159" spans="1:11" x14ac:dyDescent="0.25">
      <c r="A159">
        <v>174</v>
      </c>
      <c r="B159" t="s">
        <v>43</v>
      </c>
      <c r="C159" t="s">
        <v>11</v>
      </c>
      <c r="D159" t="s">
        <v>110</v>
      </c>
      <c r="E159" t="s">
        <v>202</v>
      </c>
      <c r="F159" t="s">
        <v>360</v>
      </c>
      <c r="G159">
        <v>120</v>
      </c>
      <c r="H159" s="1">
        <v>1550</v>
      </c>
      <c r="I159" s="1">
        <f t="shared" si="4"/>
        <v>186000</v>
      </c>
      <c r="J159" s="1">
        <v>145990</v>
      </c>
      <c r="K159" s="1">
        <f t="shared" si="5"/>
        <v>40010</v>
      </c>
    </row>
    <row r="160" spans="1:11" x14ac:dyDescent="0.25">
      <c r="A160">
        <v>175</v>
      </c>
      <c r="B160" t="s">
        <v>44</v>
      </c>
      <c r="C160" t="s">
        <v>59</v>
      </c>
      <c r="D160" t="s">
        <v>177</v>
      </c>
      <c r="E160" t="s">
        <v>201</v>
      </c>
      <c r="F160" t="s">
        <v>361</v>
      </c>
      <c r="G160">
        <v>120</v>
      </c>
      <c r="H160" s="1">
        <v>1550</v>
      </c>
      <c r="I160" s="1">
        <f t="shared" si="4"/>
        <v>186000</v>
      </c>
      <c r="J160" s="1">
        <v>123200</v>
      </c>
      <c r="K160" s="1">
        <f t="shared" si="5"/>
        <v>62800</v>
      </c>
    </row>
    <row r="161" spans="1:11" x14ac:dyDescent="0.25">
      <c r="A161">
        <v>176</v>
      </c>
      <c r="B161" t="s">
        <v>45</v>
      </c>
      <c r="C161" t="s">
        <v>77</v>
      </c>
      <c r="D161" t="s">
        <v>178</v>
      </c>
      <c r="E161" t="s">
        <v>201</v>
      </c>
      <c r="F161" t="s">
        <v>362</v>
      </c>
      <c r="G161">
        <v>120</v>
      </c>
      <c r="H161" s="1">
        <v>1550</v>
      </c>
      <c r="I161" s="1">
        <f t="shared" si="4"/>
        <v>186000</v>
      </c>
      <c r="J161" s="1">
        <v>123200</v>
      </c>
      <c r="K161" s="1">
        <f t="shared" si="5"/>
        <v>62800</v>
      </c>
    </row>
    <row r="162" spans="1:11" x14ac:dyDescent="0.25">
      <c r="A162">
        <v>178</v>
      </c>
      <c r="B162" t="s">
        <v>46</v>
      </c>
      <c r="C162" t="s">
        <v>78</v>
      </c>
      <c r="D162" t="s">
        <v>179</v>
      </c>
      <c r="E162" t="s">
        <v>202</v>
      </c>
      <c r="F162" t="s">
        <v>363</v>
      </c>
      <c r="G162">
        <v>120</v>
      </c>
      <c r="H162" s="1">
        <v>1550</v>
      </c>
      <c r="I162" s="1">
        <f t="shared" si="4"/>
        <v>186000</v>
      </c>
      <c r="J162" s="1">
        <v>154000</v>
      </c>
      <c r="K162" s="1">
        <f t="shared" si="5"/>
        <v>32000</v>
      </c>
    </row>
    <row r="163" spans="1:11" x14ac:dyDescent="0.25">
      <c r="A163">
        <v>179</v>
      </c>
      <c r="B163" t="s">
        <v>47</v>
      </c>
      <c r="C163" t="s">
        <v>52</v>
      </c>
      <c r="D163" t="s">
        <v>180</v>
      </c>
      <c r="E163" t="s">
        <v>201</v>
      </c>
      <c r="F163" t="s">
        <v>364</v>
      </c>
      <c r="G163">
        <v>120</v>
      </c>
      <c r="H163" s="1">
        <v>1550</v>
      </c>
      <c r="I163" s="1">
        <f t="shared" si="4"/>
        <v>186000</v>
      </c>
      <c r="J163" s="1">
        <v>145990</v>
      </c>
      <c r="K163" s="1">
        <f t="shared" si="5"/>
        <v>40010</v>
      </c>
    </row>
    <row r="164" spans="1:11" x14ac:dyDescent="0.25">
      <c r="A164">
        <v>180</v>
      </c>
      <c r="B164" t="s">
        <v>10</v>
      </c>
      <c r="C164" t="s">
        <v>10</v>
      </c>
      <c r="D164" t="s">
        <v>181</v>
      </c>
      <c r="E164" t="s">
        <v>202</v>
      </c>
      <c r="F164" t="s">
        <v>365</v>
      </c>
      <c r="G164">
        <v>120</v>
      </c>
      <c r="H164" s="1">
        <v>1550</v>
      </c>
      <c r="I164" s="1">
        <f t="shared" si="4"/>
        <v>186000</v>
      </c>
      <c r="J164" s="1">
        <v>123200</v>
      </c>
      <c r="K164" s="1">
        <f t="shared" si="5"/>
        <v>62800</v>
      </c>
    </row>
    <row r="165" spans="1:11" x14ac:dyDescent="0.25">
      <c r="A165">
        <v>181</v>
      </c>
      <c r="B165" t="s">
        <v>48</v>
      </c>
      <c r="C165" t="s">
        <v>11</v>
      </c>
      <c r="D165" t="s">
        <v>182</v>
      </c>
      <c r="E165" t="s">
        <v>202</v>
      </c>
      <c r="F165" t="s">
        <v>366</v>
      </c>
      <c r="G165">
        <v>120</v>
      </c>
      <c r="H165" s="1">
        <v>1550</v>
      </c>
      <c r="I165" s="1">
        <f t="shared" si="4"/>
        <v>186000</v>
      </c>
      <c r="J165" s="1">
        <v>145990</v>
      </c>
      <c r="K165" s="1">
        <f t="shared" si="5"/>
        <v>40010</v>
      </c>
    </row>
    <row r="166" spans="1:11" x14ac:dyDescent="0.25">
      <c r="A166">
        <v>182</v>
      </c>
      <c r="B166" t="s">
        <v>49</v>
      </c>
      <c r="C166" t="s">
        <v>79</v>
      </c>
      <c r="D166" t="s">
        <v>183</v>
      </c>
      <c r="E166" t="s">
        <v>201</v>
      </c>
      <c r="F166" t="s">
        <v>367</v>
      </c>
      <c r="G166">
        <v>120</v>
      </c>
      <c r="H166" s="1">
        <v>1550</v>
      </c>
      <c r="I166" s="1">
        <f t="shared" si="4"/>
        <v>186000</v>
      </c>
      <c r="J166" s="1">
        <v>123000</v>
      </c>
      <c r="K166" s="1">
        <f t="shared" si="5"/>
        <v>63000</v>
      </c>
    </row>
    <row r="167" spans="1:11" x14ac:dyDescent="0.25">
      <c r="A167">
        <v>184</v>
      </c>
      <c r="B167" t="s">
        <v>11</v>
      </c>
      <c r="C167" t="s">
        <v>80</v>
      </c>
      <c r="D167" t="s">
        <v>184</v>
      </c>
      <c r="E167" t="s">
        <v>202</v>
      </c>
      <c r="F167" t="s">
        <v>368</v>
      </c>
      <c r="G167">
        <v>120</v>
      </c>
      <c r="H167" s="1">
        <v>1550</v>
      </c>
      <c r="I167" s="1">
        <f t="shared" si="4"/>
        <v>186000</v>
      </c>
      <c r="J167" s="1">
        <v>154000</v>
      </c>
      <c r="K167" s="1">
        <f t="shared" si="5"/>
        <v>32000</v>
      </c>
    </row>
    <row r="168" spans="1:11" x14ac:dyDescent="0.25">
      <c r="A168">
        <v>185</v>
      </c>
      <c r="B168" t="s">
        <v>50</v>
      </c>
      <c r="C168" t="s">
        <v>81</v>
      </c>
      <c r="D168" t="s">
        <v>185</v>
      </c>
      <c r="E168" t="s">
        <v>202</v>
      </c>
      <c r="F168" t="s">
        <v>369</v>
      </c>
      <c r="G168">
        <v>120</v>
      </c>
      <c r="H168" s="1">
        <v>1550</v>
      </c>
      <c r="I168" s="1">
        <f t="shared" si="4"/>
        <v>186000</v>
      </c>
      <c r="J168" s="1">
        <v>145990</v>
      </c>
      <c r="K168" s="1">
        <f t="shared" si="5"/>
        <v>40010</v>
      </c>
    </row>
    <row r="169" spans="1:11" x14ac:dyDescent="0.25">
      <c r="A169">
        <v>186</v>
      </c>
      <c r="B169" t="s">
        <v>51</v>
      </c>
      <c r="C169" t="s">
        <v>75</v>
      </c>
      <c r="D169" t="s">
        <v>186</v>
      </c>
      <c r="E169" t="s">
        <v>201</v>
      </c>
      <c r="F169" t="s">
        <v>370</v>
      </c>
      <c r="G169">
        <v>120</v>
      </c>
      <c r="H169" s="1">
        <v>1550</v>
      </c>
      <c r="I169" s="1">
        <f t="shared" si="4"/>
        <v>186000</v>
      </c>
      <c r="J169" s="1">
        <v>123000</v>
      </c>
      <c r="K169" s="1">
        <f t="shared" si="5"/>
        <v>63000</v>
      </c>
    </row>
    <row r="170" spans="1:11" x14ac:dyDescent="0.25">
      <c r="A170">
        <v>187</v>
      </c>
      <c r="B170" t="s">
        <v>18</v>
      </c>
      <c r="C170" t="s">
        <v>78</v>
      </c>
      <c r="D170" t="s">
        <v>187</v>
      </c>
      <c r="E170" t="s">
        <v>202</v>
      </c>
      <c r="F170" t="s">
        <v>371</v>
      </c>
      <c r="G170">
        <v>120</v>
      </c>
      <c r="H170" s="1">
        <v>1550</v>
      </c>
      <c r="I170" s="1">
        <f t="shared" si="4"/>
        <v>186000</v>
      </c>
      <c r="J170" s="1">
        <v>154000</v>
      </c>
      <c r="K170" s="1">
        <f t="shared" si="5"/>
        <v>32000</v>
      </c>
    </row>
    <row r="171" spans="1:11" x14ac:dyDescent="0.25">
      <c r="A171">
        <v>188</v>
      </c>
      <c r="B171" t="s">
        <v>52</v>
      </c>
      <c r="C171" t="s">
        <v>41</v>
      </c>
      <c r="D171" t="s">
        <v>188</v>
      </c>
      <c r="E171" t="s">
        <v>201</v>
      </c>
      <c r="F171" t="s">
        <v>372</v>
      </c>
      <c r="G171">
        <v>120</v>
      </c>
      <c r="H171" s="1">
        <v>1550</v>
      </c>
      <c r="I171" s="1">
        <f t="shared" si="4"/>
        <v>186000</v>
      </c>
      <c r="J171" s="1">
        <v>123000</v>
      </c>
      <c r="K171" s="1">
        <f t="shared" si="5"/>
        <v>63000</v>
      </c>
    </row>
    <row r="172" spans="1:11" x14ac:dyDescent="0.25">
      <c r="A172">
        <v>189</v>
      </c>
      <c r="B172" t="s">
        <v>53</v>
      </c>
      <c r="C172" t="s">
        <v>12</v>
      </c>
      <c r="D172" t="s">
        <v>189</v>
      </c>
      <c r="E172" t="s">
        <v>201</v>
      </c>
      <c r="F172" t="s">
        <v>373</v>
      </c>
      <c r="G172">
        <v>120</v>
      </c>
      <c r="H172" s="1">
        <v>1550</v>
      </c>
      <c r="I172" s="1">
        <f t="shared" si="4"/>
        <v>186000</v>
      </c>
      <c r="J172" s="1">
        <v>154000</v>
      </c>
      <c r="K172" s="1">
        <f t="shared" si="5"/>
        <v>32000</v>
      </c>
    </row>
    <row r="173" spans="1:11" x14ac:dyDescent="0.25">
      <c r="A173">
        <v>190</v>
      </c>
      <c r="B173" t="s">
        <v>11</v>
      </c>
      <c r="C173" t="s">
        <v>82</v>
      </c>
      <c r="D173" t="s">
        <v>190</v>
      </c>
      <c r="E173" t="s">
        <v>202</v>
      </c>
      <c r="F173" t="s">
        <v>374</v>
      </c>
      <c r="G173">
        <v>120</v>
      </c>
      <c r="H173" s="1">
        <v>1550</v>
      </c>
      <c r="I173" s="1">
        <f t="shared" si="4"/>
        <v>186000</v>
      </c>
      <c r="J173" s="1">
        <v>145990</v>
      </c>
      <c r="K173" s="1">
        <f t="shared" si="5"/>
        <v>40010</v>
      </c>
    </row>
    <row r="174" spans="1:11" x14ac:dyDescent="0.25">
      <c r="A174">
        <v>191</v>
      </c>
      <c r="B174" t="s">
        <v>40</v>
      </c>
      <c r="C174" t="s">
        <v>28</v>
      </c>
      <c r="D174" t="s">
        <v>191</v>
      </c>
      <c r="E174" t="s">
        <v>201</v>
      </c>
      <c r="F174" t="s">
        <v>375</v>
      </c>
      <c r="G174">
        <v>120</v>
      </c>
      <c r="H174" s="1">
        <v>1550</v>
      </c>
      <c r="I174" s="1">
        <f t="shared" si="4"/>
        <v>186000</v>
      </c>
      <c r="J174" s="1">
        <v>123200</v>
      </c>
      <c r="K174" s="1">
        <f t="shared" si="5"/>
        <v>62800</v>
      </c>
    </row>
    <row r="175" spans="1:11" x14ac:dyDescent="0.25">
      <c r="A175">
        <v>192</v>
      </c>
      <c r="B175" t="s">
        <v>54</v>
      </c>
      <c r="C175" t="s">
        <v>18</v>
      </c>
      <c r="D175" t="s">
        <v>192</v>
      </c>
      <c r="E175" t="s">
        <v>202</v>
      </c>
      <c r="F175" t="s">
        <v>376</v>
      </c>
      <c r="G175">
        <v>120</v>
      </c>
      <c r="H175" s="1">
        <v>1550</v>
      </c>
      <c r="I175" s="1">
        <f t="shared" si="4"/>
        <v>186000</v>
      </c>
      <c r="J175" s="1">
        <v>154000</v>
      </c>
      <c r="K175" s="1">
        <f t="shared" si="5"/>
        <v>32000</v>
      </c>
    </row>
    <row r="176" spans="1:11" x14ac:dyDescent="0.25">
      <c r="A176">
        <v>193</v>
      </c>
      <c r="B176" t="s">
        <v>31</v>
      </c>
      <c r="C176" t="s">
        <v>18</v>
      </c>
      <c r="D176" t="s">
        <v>134</v>
      </c>
      <c r="E176" t="s">
        <v>202</v>
      </c>
      <c r="F176" t="s">
        <v>377</v>
      </c>
      <c r="G176">
        <v>120</v>
      </c>
      <c r="H176" s="1">
        <v>1550</v>
      </c>
      <c r="I176" s="1">
        <f t="shared" si="4"/>
        <v>186000</v>
      </c>
      <c r="J176" s="1">
        <v>145990</v>
      </c>
      <c r="K176" s="1">
        <f t="shared" si="5"/>
        <v>40010</v>
      </c>
    </row>
    <row r="177" spans="1:11" x14ac:dyDescent="0.25">
      <c r="A177">
        <v>194</v>
      </c>
      <c r="B177" t="s">
        <v>55</v>
      </c>
      <c r="C177" t="s">
        <v>29</v>
      </c>
      <c r="D177" t="s">
        <v>193</v>
      </c>
      <c r="E177" t="s">
        <v>201</v>
      </c>
      <c r="F177" t="s">
        <v>378</v>
      </c>
      <c r="G177">
        <v>120</v>
      </c>
      <c r="H177" s="1">
        <v>1550</v>
      </c>
      <c r="I177" s="1">
        <f t="shared" si="4"/>
        <v>186000</v>
      </c>
      <c r="J177" s="1">
        <v>123200</v>
      </c>
      <c r="K177" s="1">
        <f t="shared" si="5"/>
        <v>62800</v>
      </c>
    </row>
    <row r="178" spans="1:11" x14ac:dyDescent="0.25">
      <c r="A178">
        <v>195</v>
      </c>
      <c r="B178" t="s">
        <v>56</v>
      </c>
      <c r="C178" t="s">
        <v>30</v>
      </c>
      <c r="D178" t="s">
        <v>194</v>
      </c>
      <c r="E178" t="s">
        <v>202</v>
      </c>
      <c r="F178" t="s">
        <v>379</v>
      </c>
      <c r="G178">
        <v>120</v>
      </c>
      <c r="H178" s="1">
        <v>1550</v>
      </c>
      <c r="I178" s="1">
        <f t="shared" si="4"/>
        <v>186000</v>
      </c>
      <c r="J178" s="1">
        <v>123200</v>
      </c>
      <c r="K178" s="1">
        <f t="shared" si="5"/>
        <v>62800</v>
      </c>
    </row>
    <row r="179" spans="1:11" x14ac:dyDescent="0.25">
      <c r="A179">
        <v>196</v>
      </c>
      <c r="B179" t="s">
        <v>57</v>
      </c>
      <c r="C179" t="s">
        <v>31</v>
      </c>
      <c r="D179" t="s">
        <v>195</v>
      </c>
      <c r="E179" t="s">
        <v>201</v>
      </c>
      <c r="F179" t="s">
        <v>380</v>
      </c>
      <c r="G179">
        <v>120</v>
      </c>
      <c r="H179" s="1">
        <v>1550</v>
      </c>
      <c r="I179" s="1">
        <f t="shared" si="4"/>
        <v>186000</v>
      </c>
      <c r="J179" s="1">
        <v>145990</v>
      </c>
      <c r="K179" s="1">
        <f t="shared" si="5"/>
        <v>40010</v>
      </c>
    </row>
    <row r="180" spans="1:11" x14ac:dyDescent="0.25">
      <c r="A180">
        <v>197</v>
      </c>
      <c r="B180" t="s">
        <v>11</v>
      </c>
      <c r="C180" t="s">
        <v>32</v>
      </c>
      <c r="D180" t="s">
        <v>193</v>
      </c>
      <c r="E180" t="s">
        <v>201</v>
      </c>
      <c r="F180" t="s">
        <v>381</v>
      </c>
      <c r="G180">
        <v>120</v>
      </c>
      <c r="H180" s="1">
        <v>1550</v>
      </c>
      <c r="I180" s="1">
        <f t="shared" si="4"/>
        <v>186000</v>
      </c>
      <c r="J180" s="1">
        <v>123000</v>
      </c>
      <c r="K180" s="1">
        <f t="shared" si="5"/>
        <v>63000</v>
      </c>
    </row>
    <row r="181" spans="1:11" x14ac:dyDescent="0.25">
      <c r="A181">
        <v>198</v>
      </c>
      <c r="B181" t="s">
        <v>58</v>
      </c>
      <c r="C181" t="s">
        <v>33</v>
      </c>
      <c r="D181" t="s">
        <v>196</v>
      </c>
      <c r="E181" t="s">
        <v>202</v>
      </c>
      <c r="F181" t="s">
        <v>382</v>
      </c>
      <c r="G181">
        <v>120</v>
      </c>
      <c r="H181" s="1">
        <v>1550</v>
      </c>
      <c r="I181" s="1">
        <f t="shared" si="4"/>
        <v>186000</v>
      </c>
      <c r="J181" s="1">
        <v>154000</v>
      </c>
      <c r="K181" s="1">
        <f t="shared" si="5"/>
        <v>32000</v>
      </c>
    </row>
    <row r="182" spans="1:11" x14ac:dyDescent="0.25">
      <c r="A182">
        <v>199</v>
      </c>
      <c r="B182" t="s">
        <v>59</v>
      </c>
      <c r="C182" t="s">
        <v>34</v>
      </c>
      <c r="D182" t="s">
        <v>197</v>
      </c>
      <c r="E182" t="s">
        <v>201</v>
      </c>
      <c r="F182" t="s">
        <v>383</v>
      </c>
      <c r="G182">
        <v>120</v>
      </c>
      <c r="H182" s="1">
        <v>1550</v>
      </c>
      <c r="I182" s="1">
        <f t="shared" si="4"/>
        <v>186000</v>
      </c>
      <c r="J182" s="1">
        <v>145990</v>
      </c>
      <c r="K182" s="1">
        <f t="shared" si="5"/>
        <v>40010</v>
      </c>
    </row>
    <row r="183" spans="1:11" x14ac:dyDescent="0.25">
      <c r="A183">
        <v>200</v>
      </c>
      <c r="B183" t="s">
        <v>60</v>
      </c>
      <c r="C183" t="s">
        <v>35</v>
      </c>
      <c r="D183" t="s">
        <v>187</v>
      </c>
      <c r="E183" t="s">
        <v>202</v>
      </c>
      <c r="F183" t="s">
        <v>384</v>
      </c>
      <c r="G183">
        <v>120</v>
      </c>
      <c r="H183" s="1">
        <v>1550</v>
      </c>
      <c r="I183" s="1">
        <f t="shared" si="4"/>
        <v>186000</v>
      </c>
      <c r="J183" s="1">
        <v>123000</v>
      </c>
      <c r="K183" s="1">
        <f t="shared" si="5"/>
        <v>63000</v>
      </c>
    </row>
    <row r="184" spans="1:11" x14ac:dyDescent="0.25">
      <c r="A184">
        <v>201</v>
      </c>
      <c r="B184" t="s">
        <v>61</v>
      </c>
      <c r="C184" t="s">
        <v>30</v>
      </c>
      <c r="D184" t="s">
        <v>88</v>
      </c>
      <c r="E184" t="s">
        <v>202</v>
      </c>
      <c r="F184" t="s">
        <v>385</v>
      </c>
      <c r="G184">
        <v>120</v>
      </c>
      <c r="H184" s="1">
        <v>1238</v>
      </c>
      <c r="I184" s="1">
        <f t="shared" si="4"/>
        <v>148560</v>
      </c>
      <c r="J184" s="1">
        <v>154000</v>
      </c>
      <c r="K184" s="1">
        <f t="shared" si="5"/>
        <v>-5440</v>
      </c>
    </row>
    <row r="185" spans="1:11" x14ac:dyDescent="0.25">
      <c r="A185">
        <v>202</v>
      </c>
      <c r="B185" t="s">
        <v>62</v>
      </c>
      <c r="C185" t="s">
        <v>36</v>
      </c>
      <c r="D185" t="s">
        <v>89</v>
      </c>
      <c r="E185" t="s">
        <v>201</v>
      </c>
      <c r="F185" t="s">
        <v>386</v>
      </c>
      <c r="G185">
        <v>120</v>
      </c>
      <c r="H185" s="1">
        <v>1238</v>
      </c>
      <c r="I185" s="1">
        <f t="shared" si="4"/>
        <v>148560</v>
      </c>
      <c r="J185" s="1">
        <v>145990</v>
      </c>
      <c r="K185" s="1">
        <f t="shared" si="5"/>
        <v>2570</v>
      </c>
    </row>
    <row r="186" spans="1:11" x14ac:dyDescent="0.25">
      <c r="A186">
        <v>203</v>
      </c>
      <c r="B186" t="s">
        <v>18</v>
      </c>
      <c r="C186" t="s">
        <v>37</v>
      </c>
      <c r="D186" t="s">
        <v>90</v>
      </c>
      <c r="E186" t="s">
        <v>202</v>
      </c>
      <c r="F186" t="s">
        <v>387</v>
      </c>
      <c r="G186">
        <v>120</v>
      </c>
      <c r="H186" s="1">
        <v>1238</v>
      </c>
      <c r="I186" s="1">
        <f t="shared" si="4"/>
        <v>148560</v>
      </c>
      <c r="J186" s="1">
        <v>123200</v>
      </c>
      <c r="K186" s="1">
        <f t="shared" si="5"/>
        <v>25360</v>
      </c>
    </row>
    <row r="187" spans="1:11" x14ac:dyDescent="0.25">
      <c r="A187">
        <v>204</v>
      </c>
      <c r="B187" t="s">
        <v>63</v>
      </c>
      <c r="C187" t="s">
        <v>38</v>
      </c>
      <c r="D187" t="s">
        <v>91</v>
      </c>
      <c r="E187" t="s">
        <v>201</v>
      </c>
      <c r="F187" t="s">
        <v>388</v>
      </c>
      <c r="G187">
        <v>110</v>
      </c>
      <c r="H187" s="1">
        <v>1238</v>
      </c>
      <c r="I187" s="1">
        <f t="shared" si="4"/>
        <v>136180</v>
      </c>
      <c r="J187" s="1">
        <v>154000</v>
      </c>
      <c r="K187" s="1">
        <f t="shared" si="5"/>
        <v>-17820</v>
      </c>
    </row>
    <row r="188" spans="1:11" x14ac:dyDescent="0.25">
      <c r="A188">
        <v>205</v>
      </c>
      <c r="B188" t="s">
        <v>46</v>
      </c>
      <c r="C188" t="s">
        <v>39</v>
      </c>
      <c r="D188" t="s">
        <v>92</v>
      </c>
      <c r="E188" t="s">
        <v>201</v>
      </c>
      <c r="F188" t="s">
        <v>389</v>
      </c>
      <c r="G188">
        <v>110</v>
      </c>
      <c r="H188" s="1">
        <v>1238</v>
      </c>
      <c r="I188" s="1">
        <f t="shared" si="4"/>
        <v>136180</v>
      </c>
      <c r="J188" s="1">
        <v>145990</v>
      </c>
      <c r="K188" s="1">
        <f t="shared" si="5"/>
        <v>-9810</v>
      </c>
    </row>
    <row r="189" spans="1:11" x14ac:dyDescent="0.25">
      <c r="A189">
        <v>206</v>
      </c>
      <c r="B189" t="s">
        <v>64</v>
      </c>
      <c r="C189" t="s">
        <v>40</v>
      </c>
      <c r="D189" t="s">
        <v>93</v>
      </c>
      <c r="E189" t="s">
        <v>201</v>
      </c>
      <c r="F189" t="s">
        <v>390</v>
      </c>
      <c r="G189">
        <v>110</v>
      </c>
      <c r="H189" s="1">
        <v>1238</v>
      </c>
      <c r="I189" s="1">
        <f t="shared" si="4"/>
        <v>136180</v>
      </c>
      <c r="J189" s="1">
        <v>123200</v>
      </c>
      <c r="K189" s="1">
        <f t="shared" si="5"/>
        <v>12980</v>
      </c>
    </row>
    <row r="190" spans="1:11" x14ac:dyDescent="0.25">
      <c r="A190">
        <v>207</v>
      </c>
      <c r="B190" t="s">
        <v>65</v>
      </c>
      <c r="C190" t="s">
        <v>41</v>
      </c>
      <c r="D190" t="s">
        <v>94</v>
      </c>
      <c r="E190" t="s">
        <v>202</v>
      </c>
      <c r="F190" t="s">
        <v>391</v>
      </c>
      <c r="G190">
        <v>110</v>
      </c>
      <c r="H190" s="1">
        <v>1238</v>
      </c>
      <c r="I190" s="1">
        <f t="shared" si="4"/>
        <v>136180</v>
      </c>
      <c r="J190" s="1">
        <v>123200</v>
      </c>
      <c r="K190" s="1">
        <f t="shared" si="5"/>
        <v>12980</v>
      </c>
    </row>
    <row r="191" spans="1:11" x14ac:dyDescent="0.25">
      <c r="A191">
        <v>208</v>
      </c>
      <c r="B191" t="s">
        <v>66</v>
      </c>
      <c r="C191" t="s">
        <v>42</v>
      </c>
      <c r="D191" t="s">
        <v>95</v>
      </c>
      <c r="E191" t="s">
        <v>201</v>
      </c>
      <c r="F191" t="s">
        <v>392</v>
      </c>
      <c r="G191">
        <v>110</v>
      </c>
      <c r="H191" s="1">
        <v>1238</v>
      </c>
      <c r="I191" s="1">
        <f t="shared" si="4"/>
        <v>136180</v>
      </c>
      <c r="J191" s="1">
        <v>154000</v>
      </c>
      <c r="K191" s="1">
        <f t="shared" si="5"/>
        <v>-17820</v>
      </c>
    </row>
    <row r="192" spans="1:11" x14ac:dyDescent="0.25">
      <c r="A192">
        <v>209</v>
      </c>
      <c r="B192" t="s">
        <v>52</v>
      </c>
      <c r="C192" t="s">
        <v>33</v>
      </c>
      <c r="D192" t="s">
        <v>96</v>
      </c>
      <c r="E192" t="s">
        <v>202</v>
      </c>
      <c r="F192" t="s">
        <v>393</v>
      </c>
      <c r="G192">
        <v>110</v>
      </c>
      <c r="H192" s="1">
        <v>1238</v>
      </c>
      <c r="I192" s="1">
        <f t="shared" si="4"/>
        <v>136180</v>
      </c>
      <c r="J192" s="1">
        <v>145990</v>
      </c>
      <c r="K192" s="1">
        <f t="shared" si="5"/>
        <v>-9810</v>
      </c>
    </row>
    <row r="193" spans="1:11" x14ac:dyDescent="0.25">
      <c r="A193">
        <v>210</v>
      </c>
      <c r="B193" t="s">
        <v>67</v>
      </c>
      <c r="C193" t="s">
        <v>31</v>
      </c>
      <c r="D193" t="s">
        <v>97</v>
      </c>
      <c r="E193" t="s">
        <v>202</v>
      </c>
      <c r="F193" t="s">
        <v>394</v>
      </c>
      <c r="G193">
        <v>110</v>
      </c>
      <c r="H193" s="1">
        <v>1238</v>
      </c>
      <c r="I193" s="1">
        <f t="shared" si="4"/>
        <v>136180</v>
      </c>
      <c r="J193" s="1">
        <v>123000</v>
      </c>
      <c r="K193" s="1">
        <f t="shared" si="5"/>
        <v>13180</v>
      </c>
    </row>
    <row r="194" spans="1:11" x14ac:dyDescent="0.25">
      <c r="A194">
        <v>211</v>
      </c>
      <c r="B194" t="s">
        <v>68</v>
      </c>
      <c r="C194" t="s">
        <v>43</v>
      </c>
      <c r="D194" t="s">
        <v>98</v>
      </c>
      <c r="E194" t="s">
        <v>201</v>
      </c>
      <c r="F194" t="s">
        <v>395</v>
      </c>
      <c r="G194">
        <v>110</v>
      </c>
      <c r="H194" s="1">
        <v>1238</v>
      </c>
      <c r="I194" s="1">
        <f t="shared" ref="I194:I257" si="6">G194*H194</f>
        <v>136180</v>
      </c>
      <c r="J194" s="1">
        <v>154000</v>
      </c>
      <c r="K194" s="1">
        <f t="shared" ref="K194:K257" si="7">I194-J194</f>
        <v>-17820</v>
      </c>
    </row>
    <row r="195" spans="1:11" x14ac:dyDescent="0.25">
      <c r="A195">
        <v>212</v>
      </c>
      <c r="B195" t="s">
        <v>69</v>
      </c>
      <c r="C195" t="s">
        <v>44</v>
      </c>
      <c r="D195" t="s">
        <v>99</v>
      </c>
      <c r="E195" t="s">
        <v>202</v>
      </c>
      <c r="F195" t="s">
        <v>396</v>
      </c>
      <c r="G195">
        <v>110</v>
      </c>
      <c r="H195" s="1">
        <v>1238</v>
      </c>
      <c r="I195" s="1">
        <f t="shared" si="6"/>
        <v>136180</v>
      </c>
      <c r="J195" s="1">
        <v>145990</v>
      </c>
      <c r="K195" s="1">
        <f t="shared" si="7"/>
        <v>-9810</v>
      </c>
    </row>
    <row r="196" spans="1:11" x14ac:dyDescent="0.25">
      <c r="A196">
        <v>213</v>
      </c>
      <c r="B196" t="s">
        <v>57</v>
      </c>
      <c r="C196" t="s">
        <v>45</v>
      </c>
      <c r="D196" t="s">
        <v>100</v>
      </c>
      <c r="E196" t="s">
        <v>201</v>
      </c>
      <c r="F196" t="s">
        <v>397</v>
      </c>
      <c r="G196">
        <v>110</v>
      </c>
      <c r="H196" s="1">
        <v>1238</v>
      </c>
      <c r="I196" s="1">
        <f t="shared" si="6"/>
        <v>136180</v>
      </c>
      <c r="J196" s="1">
        <v>123000</v>
      </c>
      <c r="K196" s="1">
        <f t="shared" si="7"/>
        <v>13180</v>
      </c>
    </row>
    <row r="197" spans="1:11" x14ac:dyDescent="0.25">
      <c r="A197">
        <v>214</v>
      </c>
      <c r="B197" t="s">
        <v>70</v>
      </c>
      <c r="C197" t="s">
        <v>46</v>
      </c>
      <c r="D197" t="s">
        <v>101</v>
      </c>
      <c r="E197" t="s">
        <v>201</v>
      </c>
      <c r="F197" t="s">
        <v>398</v>
      </c>
      <c r="G197">
        <v>110</v>
      </c>
      <c r="H197" s="1">
        <v>1238</v>
      </c>
      <c r="I197" s="1">
        <f t="shared" si="6"/>
        <v>136180</v>
      </c>
      <c r="J197" s="1">
        <v>154000</v>
      </c>
      <c r="K197" s="1">
        <f t="shared" si="7"/>
        <v>-17820</v>
      </c>
    </row>
    <row r="198" spans="1:11" x14ac:dyDescent="0.25">
      <c r="A198">
        <v>215</v>
      </c>
      <c r="B198" t="s">
        <v>40</v>
      </c>
      <c r="C198" t="s">
        <v>47</v>
      </c>
      <c r="D198" t="s">
        <v>102</v>
      </c>
      <c r="E198" t="s">
        <v>202</v>
      </c>
      <c r="F198" t="s">
        <v>399</v>
      </c>
      <c r="G198">
        <v>110</v>
      </c>
      <c r="H198" s="1">
        <v>1238</v>
      </c>
      <c r="I198" s="1">
        <f t="shared" si="6"/>
        <v>136180</v>
      </c>
      <c r="J198" s="1">
        <v>123000</v>
      </c>
      <c r="K198" s="1">
        <f t="shared" si="7"/>
        <v>13180</v>
      </c>
    </row>
    <row r="199" spans="1:11" x14ac:dyDescent="0.25">
      <c r="A199">
        <v>216</v>
      </c>
      <c r="B199" t="s">
        <v>18</v>
      </c>
      <c r="C199" t="s">
        <v>10</v>
      </c>
      <c r="D199" t="s">
        <v>103</v>
      </c>
      <c r="E199" t="s">
        <v>201</v>
      </c>
      <c r="F199" t="s">
        <v>400</v>
      </c>
      <c r="G199">
        <v>110</v>
      </c>
      <c r="H199" s="1">
        <v>1238</v>
      </c>
      <c r="I199" s="1">
        <f t="shared" si="6"/>
        <v>136180</v>
      </c>
      <c r="J199" s="1">
        <v>154000</v>
      </c>
      <c r="K199" s="1">
        <f t="shared" si="7"/>
        <v>-17820</v>
      </c>
    </row>
    <row r="200" spans="1:11" x14ac:dyDescent="0.25">
      <c r="A200">
        <v>217</v>
      </c>
      <c r="B200" t="s">
        <v>71</v>
      </c>
      <c r="C200" t="s">
        <v>48</v>
      </c>
      <c r="D200" t="s">
        <v>104</v>
      </c>
      <c r="E200" t="s">
        <v>202</v>
      </c>
      <c r="F200" t="s">
        <v>401</v>
      </c>
      <c r="G200">
        <v>110</v>
      </c>
      <c r="H200" s="1">
        <v>1238</v>
      </c>
      <c r="I200" s="1">
        <f t="shared" si="6"/>
        <v>136180</v>
      </c>
      <c r="J200" s="1">
        <v>145990</v>
      </c>
      <c r="K200" s="1">
        <f t="shared" si="7"/>
        <v>-9810</v>
      </c>
    </row>
    <row r="201" spans="1:11" x14ac:dyDescent="0.25">
      <c r="A201">
        <v>223</v>
      </c>
      <c r="B201" t="s">
        <v>40</v>
      </c>
      <c r="C201" t="s">
        <v>49</v>
      </c>
      <c r="D201" t="s">
        <v>105</v>
      </c>
      <c r="E201" t="s">
        <v>202</v>
      </c>
      <c r="F201" t="s">
        <v>402</v>
      </c>
      <c r="G201">
        <v>110</v>
      </c>
      <c r="H201" s="1">
        <v>1238</v>
      </c>
      <c r="I201" s="1">
        <f t="shared" si="6"/>
        <v>136180</v>
      </c>
      <c r="J201" s="1">
        <v>123200</v>
      </c>
      <c r="K201" s="1">
        <f t="shared" si="7"/>
        <v>12980</v>
      </c>
    </row>
    <row r="202" spans="1:11" x14ac:dyDescent="0.25">
      <c r="A202">
        <v>224</v>
      </c>
      <c r="B202" t="s">
        <v>72</v>
      </c>
      <c r="C202" t="s">
        <v>11</v>
      </c>
      <c r="D202" t="s">
        <v>106</v>
      </c>
      <c r="E202" t="s">
        <v>201</v>
      </c>
      <c r="F202" t="s">
        <v>403</v>
      </c>
      <c r="G202">
        <v>110</v>
      </c>
      <c r="H202" s="1">
        <v>1238</v>
      </c>
      <c r="I202" s="1">
        <f t="shared" si="6"/>
        <v>136180</v>
      </c>
      <c r="J202" s="1">
        <v>154000</v>
      </c>
      <c r="K202" s="1">
        <f t="shared" si="7"/>
        <v>-17820</v>
      </c>
    </row>
    <row r="203" spans="1:11" x14ac:dyDescent="0.25">
      <c r="A203">
        <v>225</v>
      </c>
      <c r="B203" t="s">
        <v>45</v>
      </c>
      <c r="C203" t="s">
        <v>50</v>
      </c>
      <c r="D203" t="s">
        <v>107</v>
      </c>
      <c r="E203" t="s">
        <v>202</v>
      </c>
      <c r="F203" t="s">
        <v>404</v>
      </c>
      <c r="G203">
        <v>110</v>
      </c>
      <c r="H203" s="1">
        <v>1238</v>
      </c>
      <c r="I203" s="1">
        <f t="shared" si="6"/>
        <v>136180</v>
      </c>
      <c r="J203" s="1">
        <v>145990</v>
      </c>
      <c r="K203" s="1">
        <f t="shared" si="7"/>
        <v>-9810</v>
      </c>
    </row>
    <row r="204" spans="1:11" x14ac:dyDescent="0.25">
      <c r="A204">
        <v>226</v>
      </c>
      <c r="B204" t="s">
        <v>18</v>
      </c>
      <c r="C204" t="s">
        <v>51</v>
      </c>
      <c r="D204" t="s">
        <v>108</v>
      </c>
      <c r="E204" t="s">
        <v>201</v>
      </c>
      <c r="F204" t="s">
        <v>405</v>
      </c>
      <c r="G204">
        <v>110</v>
      </c>
      <c r="H204" s="1">
        <v>1238</v>
      </c>
      <c r="I204" s="1">
        <f t="shared" si="6"/>
        <v>136180</v>
      </c>
      <c r="J204" s="1">
        <v>123200</v>
      </c>
      <c r="K204" s="1">
        <f t="shared" si="7"/>
        <v>12980</v>
      </c>
    </row>
    <row r="205" spans="1:11" x14ac:dyDescent="0.25">
      <c r="A205">
        <v>227</v>
      </c>
      <c r="B205" t="s">
        <v>73</v>
      </c>
      <c r="C205" t="s">
        <v>18</v>
      </c>
      <c r="D205" t="s">
        <v>109</v>
      </c>
      <c r="E205" t="s">
        <v>201</v>
      </c>
      <c r="F205" t="s">
        <v>406</v>
      </c>
      <c r="G205">
        <v>110</v>
      </c>
      <c r="H205" s="1">
        <v>1238</v>
      </c>
      <c r="I205" s="1">
        <f t="shared" si="6"/>
        <v>136180</v>
      </c>
      <c r="J205" s="1">
        <v>123200</v>
      </c>
      <c r="K205" s="1">
        <f t="shared" si="7"/>
        <v>12980</v>
      </c>
    </row>
    <row r="206" spans="1:11" x14ac:dyDescent="0.25">
      <c r="A206">
        <v>228</v>
      </c>
      <c r="B206" t="s">
        <v>74</v>
      </c>
      <c r="C206" t="s">
        <v>52</v>
      </c>
      <c r="D206" t="s">
        <v>110</v>
      </c>
      <c r="E206" t="s">
        <v>202</v>
      </c>
      <c r="F206" t="s">
        <v>407</v>
      </c>
      <c r="G206">
        <v>110</v>
      </c>
      <c r="H206" s="1">
        <v>1238</v>
      </c>
      <c r="I206" s="1">
        <f t="shared" si="6"/>
        <v>136180</v>
      </c>
      <c r="J206" s="1">
        <v>154000</v>
      </c>
      <c r="K206" s="1">
        <f t="shared" si="7"/>
        <v>-17820</v>
      </c>
    </row>
    <row r="207" spans="1:11" x14ac:dyDescent="0.25">
      <c r="A207">
        <v>229</v>
      </c>
      <c r="B207" t="s">
        <v>75</v>
      </c>
      <c r="C207" t="s">
        <v>53</v>
      </c>
      <c r="D207" t="s">
        <v>111</v>
      </c>
      <c r="E207" t="s">
        <v>201</v>
      </c>
      <c r="F207" t="s">
        <v>408</v>
      </c>
      <c r="G207">
        <v>110</v>
      </c>
      <c r="H207" s="1">
        <v>1238</v>
      </c>
      <c r="I207" s="1">
        <f t="shared" si="6"/>
        <v>136180</v>
      </c>
      <c r="J207" s="1">
        <v>145990</v>
      </c>
      <c r="K207" s="1">
        <f t="shared" si="7"/>
        <v>-9810</v>
      </c>
    </row>
    <row r="208" spans="1:11" x14ac:dyDescent="0.25">
      <c r="A208">
        <v>230</v>
      </c>
      <c r="B208" t="s">
        <v>18</v>
      </c>
      <c r="C208" t="s">
        <v>11</v>
      </c>
      <c r="D208" t="s">
        <v>112</v>
      </c>
      <c r="E208" t="s">
        <v>202</v>
      </c>
      <c r="F208" t="s">
        <v>409</v>
      </c>
      <c r="G208">
        <v>110</v>
      </c>
      <c r="H208" s="1">
        <v>1238</v>
      </c>
      <c r="I208" s="1">
        <f t="shared" si="6"/>
        <v>136180</v>
      </c>
      <c r="J208" s="1">
        <v>123000</v>
      </c>
      <c r="K208" s="1">
        <f t="shared" si="7"/>
        <v>13180</v>
      </c>
    </row>
    <row r="209" spans="1:11" x14ac:dyDescent="0.25">
      <c r="A209">
        <v>231</v>
      </c>
      <c r="B209" t="s">
        <v>76</v>
      </c>
      <c r="C209" t="s">
        <v>40</v>
      </c>
      <c r="D209" t="s">
        <v>113</v>
      </c>
      <c r="E209" t="s">
        <v>202</v>
      </c>
      <c r="F209" t="s">
        <v>410</v>
      </c>
      <c r="G209">
        <v>110</v>
      </c>
      <c r="H209" s="1">
        <v>1238</v>
      </c>
      <c r="I209" s="1">
        <f t="shared" si="6"/>
        <v>136180</v>
      </c>
      <c r="J209" s="1">
        <v>154000</v>
      </c>
      <c r="K209" s="1">
        <f t="shared" si="7"/>
        <v>-17820</v>
      </c>
    </row>
    <row r="210" spans="1:11" x14ac:dyDescent="0.25">
      <c r="A210">
        <v>232</v>
      </c>
      <c r="B210" t="s">
        <v>11</v>
      </c>
      <c r="C210" t="s">
        <v>54</v>
      </c>
      <c r="D210" t="s">
        <v>114</v>
      </c>
      <c r="E210" t="s">
        <v>201</v>
      </c>
      <c r="F210" t="s">
        <v>411</v>
      </c>
      <c r="G210">
        <v>110</v>
      </c>
      <c r="H210" s="1">
        <v>1238</v>
      </c>
      <c r="I210" s="1">
        <f t="shared" si="6"/>
        <v>136180</v>
      </c>
      <c r="J210" s="1">
        <v>145990</v>
      </c>
      <c r="K210" s="1">
        <f t="shared" si="7"/>
        <v>-9810</v>
      </c>
    </row>
    <row r="211" spans="1:11" x14ac:dyDescent="0.25">
      <c r="A211">
        <v>233</v>
      </c>
      <c r="B211" t="s">
        <v>59</v>
      </c>
      <c r="C211" t="s">
        <v>31</v>
      </c>
      <c r="D211" t="s">
        <v>115</v>
      </c>
      <c r="E211" t="s">
        <v>202</v>
      </c>
      <c r="F211" t="s">
        <v>412</v>
      </c>
      <c r="G211">
        <v>110</v>
      </c>
      <c r="H211" s="1">
        <v>1238</v>
      </c>
      <c r="I211" s="1">
        <f t="shared" si="6"/>
        <v>136180</v>
      </c>
      <c r="J211" s="1">
        <v>123000</v>
      </c>
      <c r="K211" s="1">
        <f t="shared" si="7"/>
        <v>13180</v>
      </c>
    </row>
    <row r="212" spans="1:11" x14ac:dyDescent="0.25">
      <c r="A212">
        <v>234</v>
      </c>
      <c r="B212" t="s">
        <v>77</v>
      </c>
      <c r="C212" t="s">
        <v>55</v>
      </c>
      <c r="D212" t="s">
        <v>116</v>
      </c>
      <c r="E212" t="s">
        <v>201</v>
      </c>
      <c r="F212" t="s">
        <v>413</v>
      </c>
      <c r="G212">
        <v>110</v>
      </c>
      <c r="H212" s="1">
        <v>1238</v>
      </c>
      <c r="I212" s="1">
        <f t="shared" si="6"/>
        <v>136180</v>
      </c>
      <c r="J212" s="1">
        <v>145990</v>
      </c>
      <c r="K212" s="1">
        <f t="shared" si="7"/>
        <v>-9810</v>
      </c>
    </row>
    <row r="213" spans="1:11" x14ac:dyDescent="0.25">
      <c r="A213">
        <v>235</v>
      </c>
      <c r="B213" t="s">
        <v>78</v>
      </c>
      <c r="C213" t="s">
        <v>56</v>
      </c>
      <c r="D213" t="s">
        <v>117</v>
      </c>
      <c r="E213" t="s">
        <v>201</v>
      </c>
      <c r="F213" t="s">
        <v>414</v>
      </c>
      <c r="G213">
        <v>110</v>
      </c>
      <c r="H213" s="1">
        <v>1238</v>
      </c>
      <c r="I213" s="1">
        <f t="shared" si="6"/>
        <v>136180</v>
      </c>
      <c r="J213" s="1">
        <v>123200</v>
      </c>
      <c r="K213" s="1">
        <f t="shared" si="7"/>
        <v>12980</v>
      </c>
    </row>
    <row r="214" spans="1:11" x14ac:dyDescent="0.25">
      <c r="A214">
        <v>236</v>
      </c>
      <c r="B214" t="s">
        <v>52</v>
      </c>
      <c r="C214" t="s">
        <v>57</v>
      </c>
      <c r="D214" t="s">
        <v>118</v>
      </c>
      <c r="E214" t="s">
        <v>202</v>
      </c>
      <c r="F214" t="s">
        <v>415</v>
      </c>
      <c r="G214">
        <v>110</v>
      </c>
      <c r="H214" s="1">
        <v>1238</v>
      </c>
      <c r="I214" s="1">
        <f t="shared" si="6"/>
        <v>136180</v>
      </c>
      <c r="J214" s="1">
        <v>154000</v>
      </c>
      <c r="K214" s="1">
        <f t="shared" si="7"/>
        <v>-17820</v>
      </c>
    </row>
    <row r="215" spans="1:11" x14ac:dyDescent="0.25">
      <c r="A215">
        <v>237</v>
      </c>
      <c r="B215" t="s">
        <v>10</v>
      </c>
      <c r="C215" t="s">
        <v>11</v>
      </c>
      <c r="D215" t="s">
        <v>119</v>
      </c>
      <c r="E215" t="s">
        <v>201</v>
      </c>
      <c r="F215" t="s">
        <v>416</v>
      </c>
      <c r="G215">
        <v>110</v>
      </c>
      <c r="H215" s="1">
        <v>1238</v>
      </c>
      <c r="I215" s="1">
        <f t="shared" si="6"/>
        <v>136180</v>
      </c>
      <c r="J215" s="1">
        <v>145990</v>
      </c>
      <c r="K215" s="1">
        <f t="shared" si="7"/>
        <v>-9810</v>
      </c>
    </row>
    <row r="216" spans="1:11" x14ac:dyDescent="0.25">
      <c r="A216">
        <v>238</v>
      </c>
      <c r="B216" t="s">
        <v>11</v>
      </c>
      <c r="C216" t="s">
        <v>58</v>
      </c>
      <c r="D216" t="s">
        <v>120</v>
      </c>
      <c r="E216" t="s">
        <v>202</v>
      </c>
      <c r="F216" t="s">
        <v>417</v>
      </c>
      <c r="G216">
        <v>110</v>
      </c>
      <c r="H216" s="1">
        <v>1238</v>
      </c>
      <c r="I216" s="1">
        <f t="shared" si="6"/>
        <v>136180</v>
      </c>
      <c r="J216" s="1">
        <v>123200</v>
      </c>
      <c r="K216" s="1">
        <f t="shared" si="7"/>
        <v>12980</v>
      </c>
    </row>
    <row r="217" spans="1:11" x14ac:dyDescent="0.25">
      <c r="A217">
        <v>239</v>
      </c>
      <c r="B217" t="s">
        <v>79</v>
      </c>
      <c r="C217" t="s">
        <v>59</v>
      </c>
      <c r="D217" t="s">
        <v>121</v>
      </c>
      <c r="E217" t="s">
        <v>202</v>
      </c>
      <c r="F217" t="s">
        <v>418</v>
      </c>
      <c r="G217">
        <v>110</v>
      </c>
      <c r="H217" s="1">
        <v>1238</v>
      </c>
      <c r="I217" s="1">
        <f t="shared" si="6"/>
        <v>136180</v>
      </c>
      <c r="J217" s="1">
        <v>123200</v>
      </c>
      <c r="K217" s="1">
        <f t="shared" si="7"/>
        <v>12980</v>
      </c>
    </row>
    <row r="218" spans="1:11" x14ac:dyDescent="0.25">
      <c r="A218">
        <v>240</v>
      </c>
      <c r="B218" t="s">
        <v>80</v>
      </c>
      <c r="C218" t="s">
        <v>60</v>
      </c>
      <c r="D218" t="s">
        <v>122</v>
      </c>
      <c r="E218" t="s">
        <v>201</v>
      </c>
      <c r="F218" t="s">
        <v>419</v>
      </c>
      <c r="G218">
        <v>110</v>
      </c>
      <c r="H218" s="1">
        <v>1238</v>
      </c>
      <c r="I218" s="1">
        <f t="shared" si="6"/>
        <v>136180</v>
      </c>
      <c r="J218" s="1">
        <v>154000</v>
      </c>
      <c r="K218" s="1">
        <f t="shared" si="7"/>
        <v>-17820</v>
      </c>
    </row>
    <row r="219" spans="1:11" x14ac:dyDescent="0.25">
      <c r="A219">
        <v>241</v>
      </c>
      <c r="B219" t="s">
        <v>81</v>
      </c>
      <c r="C219" t="s">
        <v>61</v>
      </c>
      <c r="D219" t="s">
        <v>123</v>
      </c>
      <c r="E219" t="s">
        <v>202</v>
      </c>
      <c r="F219" t="s">
        <v>420</v>
      </c>
      <c r="G219">
        <v>110</v>
      </c>
      <c r="H219" s="1">
        <v>1238</v>
      </c>
      <c r="I219" s="1">
        <f t="shared" si="6"/>
        <v>136180</v>
      </c>
      <c r="J219" s="1">
        <v>145990</v>
      </c>
      <c r="K219" s="1">
        <f t="shared" si="7"/>
        <v>-9810</v>
      </c>
    </row>
    <row r="220" spans="1:11" x14ac:dyDescent="0.25">
      <c r="A220">
        <v>242</v>
      </c>
      <c r="B220" t="s">
        <v>75</v>
      </c>
      <c r="C220" t="s">
        <v>62</v>
      </c>
      <c r="D220" t="s">
        <v>124</v>
      </c>
      <c r="E220" t="s">
        <v>201</v>
      </c>
      <c r="F220" t="s">
        <v>421</v>
      </c>
      <c r="G220">
        <v>110</v>
      </c>
      <c r="H220" s="1">
        <v>1238</v>
      </c>
      <c r="I220" s="1">
        <f t="shared" si="6"/>
        <v>136180</v>
      </c>
      <c r="J220" s="1">
        <v>123000</v>
      </c>
      <c r="K220" s="1">
        <f t="shared" si="7"/>
        <v>13180</v>
      </c>
    </row>
    <row r="221" spans="1:11" x14ac:dyDescent="0.25">
      <c r="A221">
        <v>247</v>
      </c>
      <c r="B221" t="s">
        <v>78</v>
      </c>
      <c r="C221" t="s">
        <v>18</v>
      </c>
      <c r="D221" t="s">
        <v>125</v>
      </c>
      <c r="E221" t="s">
        <v>201</v>
      </c>
      <c r="F221" t="s">
        <v>422</v>
      </c>
      <c r="G221">
        <v>110</v>
      </c>
      <c r="H221" s="1">
        <v>1238</v>
      </c>
      <c r="I221" s="1">
        <f t="shared" si="6"/>
        <v>136180</v>
      </c>
      <c r="J221" s="1">
        <v>154000</v>
      </c>
      <c r="K221" s="1">
        <f t="shared" si="7"/>
        <v>-17820</v>
      </c>
    </row>
    <row r="222" spans="1:11" x14ac:dyDescent="0.25">
      <c r="A222">
        <v>248</v>
      </c>
      <c r="B222" t="s">
        <v>41</v>
      </c>
      <c r="C222" t="s">
        <v>63</v>
      </c>
      <c r="D222" t="s">
        <v>126</v>
      </c>
      <c r="E222" t="s">
        <v>202</v>
      </c>
      <c r="F222" t="s">
        <v>423</v>
      </c>
      <c r="G222">
        <v>110</v>
      </c>
      <c r="H222" s="1">
        <v>1238</v>
      </c>
      <c r="I222" s="1">
        <f t="shared" si="6"/>
        <v>136180</v>
      </c>
      <c r="J222" s="1">
        <v>145990</v>
      </c>
      <c r="K222" s="1">
        <f t="shared" si="7"/>
        <v>-9810</v>
      </c>
    </row>
    <row r="223" spans="1:11" x14ac:dyDescent="0.25">
      <c r="A223">
        <v>249</v>
      </c>
      <c r="B223" t="s">
        <v>12</v>
      </c>
      <c r="C223" t="s">
        <v>46</v>
      </c>
      <c r="D223" t="s">
        <v>127</v>
      </c>
      <c r="E223" t="s">
        <v>201</v>
      </c>
      <c r="F223" t="s">
        <v>424</v>
      </c>
      <c r="G223">
        <v>110</v>
      </c>
      <c r="H223" s="1">
        <v>1238</v>
      </c>
      <c r="I223" s="1">
        <f t="shared" si="6"/>
        <v>136180</v>
      </c>
      <c r="J223" s="1">
        <v>123000</v>
      </c>
      <c r="K223" s="1">
        <f t="shared" si="7"/>
        <v>13180</v>
      </c>
    </row>
    <row r="224" spans="1:11" x14ac:dyDescent="0.25">
      <c r="A224">
        <v>250</v>
      </c>
      <c r="B224" t="s">
        <v>82</v>
      </c>
      <c r="C224" t="s">
        <v>64</v>
      </c>
      <c r="D224" t="s">
        <v>128</v>
      </c>
      <c r="E224" t="s">
        <v>202</v>
      </c>
      <c r="F224" t="s">
        <v>425</v>
      </c>
      <c r="G224">
        <v>110</v>
      </c>
      <c r="H224" s="1">
        <v>1238</v>
      </c>
      <c r="I224" s="1">
        <f t="shared" si="6"/>
        <v>136180</v>
      </c>
      <c r="J224" s="1">
        <v>154000</v>
      </c>
      <c r="K224" s="1">
        <f t="shared" si="7"/>
        <v>-17820</v>
      </c>
    </row>
    <row r="225" spans="1:11" x14ac:dyDescent="0.25">
      <c r="A225">
        <v>251</v>
      </c>
      <c r="B225" t="s">
        <v>83</v>
      </c>
      <c r="C225" t="s">
        <v>65</v>
      </c>
      <c r="D225" t="s">
        <v>129</v>
      </c>
      <c r="E225" t="s">
        <v>202</v>
      </c>
      <c r="F225" t="s">
        <v>426</v>
      </c>
      <c r="G225">
        <v>110</v>
      </c>
      <c r="H225" s="1">
        <v>1238</v>
      </c>
      <c r="I225" s="1">
        <f t="shared" si="6"/>
        <v>136180</v>
      </c>
      <c r="J225" s="1">
        <v>123000</v>
      </c>
      <c r="K225" s="1">
        <f t="shared" si="7"/>
        <v>13180</v>
      </c>
    </row>
    <row r="226" spans="1:11" x14ac:dyDescent="0.25">
      <c r="A226">
        <v>252</v>
      </c>
      <c r="B226" t="s">
        <v>78</v>
      </c>
      <c r="C226" t="s">
        <v>66</v>
      </c>
      <c r="D226" t="s">
        <v>130</v>
      </c>
      <c r="E226" t="s">
        <v>201</v>
      </c>
      <c r="F226" t="s">
        <v>427</v>
      </c>
      <c r="G226">
        <v>110</v>
      </c>
      <c r="H226" s="1">
        <v>1238</v>
      </c>
      <c r="I226" s="1">
        <f t="shared" si="6"/>
        <v>136180</v>
      </c>
      <c r="J226" s="1">
        <v>154000</v>
      </c>
      <c r="K226" s="1">
        <f t="shared" si="7"/>
        <v>-17820</v>
      </c>
    </row>
    <row r="227" spans="1:11" x14ac:dyDescent="0.25">
      <c r="A227">
        <v>253</v>
      </c>
      <c r="B227" t="s">
        <v>47</v>
      </c>
      <c r="C227" t="s">
        <v>52</v>
      </c>
      <c r="D227" t="s">
        <v>131</v>
      </c>
      <c r="E227" t="s">
        <v>202</v>
      </c>
      <c r="F227" t="s">
        <v>428</v>
      </c>
      <c r="G227">
        <v>110</v>
      </c>
      <c r="H227" s="1">
        <v>1238</v>
      </c>
      <c r="I227" s="1">
        <f t="shared" si="6"/>
        <v>136180</v>
      </c>
      <c r="J227" s="1">
        <v>145990</v>
      </c>
      <c r="K227" s="1">
        <f t="shared" si="7"/>
        <v>-9810</v>
      </c>
    </row>
    <row r="228" spans="1:11" x14ac:dyDescent="0.25">
      <c r="A228">
        <v>254</v>
      </c>
      <c r="B228" t="s">
        <v>18</v>
      </c>
      <c r="C228" t="s">
        <v>67</v>
      </c>
      <c r="D228" t="s">
        <v>132</v>
      </c>
      <c r="E228" t="s">
        <v>201</v>
      </c>
      <c r="F228" t="s">
        <v>429</v>
      </c>
      <c r="G228">
        <v>110</v>
      </c>
      <c r="H228" s="1">
        <v>1238</v>
      </c>
      <c r="I228" s="1">
        <f t="shared" si="6"/>
        <v>136180</v>
      </c>
      <c r="J228" s="1">
        <v>123200</v>
      </c>
      <c r="K228" s="1">
        <f t="shared" si="7"/>
        <v>12980</v>
      </c>
    </row>
    <row r="229" spans="1:11" x14ac:dyDescent="0.25">
      <c r="A229">
        <v>255</v>
      </c>
      <c r="B229" t="s">
        <v>84</v>
      </c>
      <c r="C229" t="s">
        <v>68</v>
      </c>
      <c r="D229" t="s">
        <v>133</v>
      </c>
      <c r="E229" t="s">
        <v>201</v>
      </c>
      <c r="F229" t="s">
        <v>430</v>
      </c>
      <c r="G229">
        <v>110</v>
      </c>
      <c r="H229" s="1">
        <v>1238</v>
      </c>
      <c r="I229" s="1">
        <f t="shared" si="6"/>
        <v>136180</v>
      </c>
      <c r="J229" s="1">
        <v>154000</v>
      </c>
      <c r="K229" s="1">
        <f t="shared" si="7"/>
        <v>-17820</v>
      </c>
    </row>
    <row r="230" spans="1:11" x14ac:dyDescent="0.25">
      <c r="A230">
        <v>256</v>
      </c>
      <c r="B230" t="s">
        <v>85</v>
      </c>
      <c r="C230" t="s">
        <v>69</v>
      </c>
      <c r="D230" t="s">
        <v>134</v>
      </c>
      <c r="E230" t="s">
        <v>202</v>
      </c>
      <c r="F230" t="s">
        <v>431</v>
      </c>
      <c r="G230">
        <v>110</v>
      </c>
      <c r="H230" s="1">
        <v>1238</v>
      </c>
      <c r="I230" s="1">
        <f t="shared" si="6"/>
        <v>136180</v>
      </c>
      <c r="J230" s="1">
        <v>145990</v>
      </c>
      <c r="K230" s="1">
        <f t="shared" si="7"/>
        <v>-9810</v>
      </c>
    </row>
    <row r="231" spans="1:11" x14ac:dyDescent="0.25">
      <c r="A231">
        <v>257</v>
      </c>
      <c r="B231" t="s">
        <v>10</v>
      </c>
      <c r="C231" t="s">
        <v>57</v>
      </c>
      <c r="D231" t="s">
        <v>135</v>
      </c>
      <c r="E231" t="s">
        <v>201</v>
      </c>
      <c r="F231" t="s">
        <v>432</v>
      </c>
      <c r="G231">
        <v>110</v>
      </c>
      <c r="H231" s="1">
        <v>1238</v>
      </c>
      <c r="I231" s="1">
        <f t="shared" si="6"/>
        <v>136180</v>
      </c>
      <c r="J231" s="1">
        <v>123200</v>
      </c>
      <c r="K231" s="1">
        <f t="shared" si="7"/>
        <v>12980</v>
      </c>
    </row>
    <row r="232" spans="1:11" x14ac:dyDescent="0.25">
      <c r="A232">
        <v>258</v>
      </c>
      <c r="B232" t="s">
        <v>81</v>
      </c>
      <c r="C232" t="s">
        <v>70</v>
      </c>
      <c r="D232" t="s">
        <v>136</v>
      </c>
      <c r="E232" t="s">
        <v>202</v>
      </c>
      <c r="F232" t="s">
        <v>433</v>
      </c>
      <c r="G232">
        <v>110</v>
      </c>
      <c r="H232" s="1">
        <v>1238</v>
      </c>
      <c r="I232" s="1">
        <f t="shared" si="6"/>
        <v>136180</v>
      </c>
      <c r="J232" s="1">
        <v>154000</v>
      </c>
      <c r="K232" s="1">
        <f t="shared" si="7"/>
        <v>-17820</v>
      </c>
    </row>
    <row r="233" spans="1:11" x14ac:dyDescent="0.25">
      <c r="A233">
        <v>259</v>
      </c>
      <c r="B233" t="s">
        <v>36</v>
      </c>
      <c r="C233" t="s">
        <v>40</v>
      </c>
      <c r="D233" t="s">
        <v>137</v>
      </c>
      <c r="E233" t="s">
        <v>202</v>
      </c>
      <c r="F233" t="s">
        <v>434</v>
      </c>
      <c r="G233">
        <v>110</v>
      </c>
      <c r="H233" s="1">
        <v>1238</v>
      </c>
      <c r="I233" s="1">
        <f t="shared" si="6"/>
        <v>136180</v>
      </c>
      <c r="J233" s="1">
        <v>145990</v>
      </c>
      <c r="K233" s="1">
        <f t="shared" si="7"/>
        <v>-9810</v>
      </c>
    </row>
    <row r="234" spans="1:11" x14ac:dyDescent="0.25">
      <c r="A234">
        <v>260</v>
      </c>
      <c r="B234" t="s">
        <v>86</v>
      </c>
      <c r="C234" t="s">
        <v>18</v>
      </c>
      <c r="D234" t="s">
        <v>138</v>
      </c>
      <c r="E234" t="s">
        <v>201</v>
      </c>
      <c r="F234" t="s">
        <v>435</v>
      </c>
      <c r="G234">
        <v>110</v>
      </c>
      <c r="H234" s="1">
        <v>1238</v>
      </c>
      <c r="I234" s="1">
        <f t="shared" si="6"/>
        <v>136180</v>
      </c>
      <c r="J234" s="1">
        <v>123200</v>
      </c>
      <c r="K234" s="1">
        <f t="shared" si="7"/>
        <v>12980</v>
      </c>
    </row>
    <row r="235" spans="1:11" x14ac:dyDescent="0.25">
      <c r="A235">
        <v>261</v>
      </c>
      <c r="B235" t="s">
        <v>87</v>
      </c>
      <c r="C235" t="s">
        <v>71</v>
      </c>
      <c r="D235" t="s">
        <v>139</v>
      </c>
      <c r="E235" t="s">
        <v>202</v>
      </c>
      <c r="F235" t="s">
        <v>436</v>
      </c>
      <c r="G235">
        <v>110</v>
      </c>
      <c r="H235" s="1">
        <v>1238</v>
      </c>
      <c r="I235" s="1">
        <f t="shared" si="6"/>
        <v>136180</v>
      </c>
      <c r="J235" s="1">
        <v>123200</v>
      </c>
      <c r="K235" s="1">
        <f t="shared" si="7"/>
        <v>12980</v>
      </c>
    </row>
    <row r="236" spans="1:11" x14ac:dyDescent="0.25">
      <c r="J236" s="1"/>
    </row>
  </sheetData>
  <autoFilter ref="A1:K235">
    <sortState ref="A2:K235">
      <sortCondition ref="A1:A235"/>
    </sortState>
  </autoFilter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export_all_pdf">
                <anchor moveWithCells="1" sizeWithCells="1">
                  <from>
                    <xdr:col>12</xdr:col>
                    <xdr:colOff>0</xdr:colOff>
                    <xdr:row>0</xdr:row>
                    <xdr:rowOff>19050</xdr:rowOff>
                  </from>
                  <to>
                    <xdr:col>14</xdr:col>
                    <xdr:colOff>123825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27"/>
  <sheetViews>
    <sheetView view="pageBreakPreview" zoomScaleNormal="100" zoomScaleSheetLayoutView="100" workbookViewId="0">
      <selection activeCell="B2" sqref="B2"/>
    </sheetView>
  </sheetViews>
  <sheetFormatPr baseColWidth="10" defaultColWidth="9.140625" defaultRowHeight="15" x14ac:dyDescent="0.25"/>
  <cols>
    <col min="1" max="1" width="20.7109375" bestFit="1" customWidth="1"/>
    <col min="5" max="5" width="11.7109375" bestFit="1" customWidth="1"/>
    <col min="7" max="7" width="9.28515625" customWidth="1"/>
    <col min="8" max="8" width="13" customWidth="1"/>
    <col min="10" max="10" width="10.7109375" customWidth="1"/>
  </cols>
  <sheetData>
    <row r="1" spans="1:10" x14ac:dyDescent="0.25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20" t="s">
        <v>0</v>
      </c>
      <c r="B2" s="21">
        <v>261</v>
      </c>
      <c r="C2" s="2"/>
      <c r="D2" s="29" t="s">
        <v>459</v>
      </c>
      <c r="E2" s="29"/>
      <c r="F2" s="29"/>
      <c r="G2" s="29"/>
      <c r="H2" s="29"/>
      <c r="I2" s="2"/>
      <c r="J2" s="2"/>
    </row>
    <row r="3" spans="1:10" x14ac:dyDescent="0.25">
      <c r="A3" s="2"/>
      <c r="B3" s="2"/>
      <c r="C3" s="2"/>
      <c r="D3" s="29"/>
      <c r="E3" s="29"/>
      <c r="F3" s="29"/>
      <c r="G3" s="29"/>
      <c r="H3" s="29"/>
      <c r="I3" s="2"/>
      <c r="J3" s="2"/>
    </row>
    <row r="4" spans="1:10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ht="20.25" x14ac:dyDescent="0.25">
      <c r="A5" s="3"/>
      <c r="B5" s="3"/>
      <c r="C5" s="27" t="s">
        <v>438</v>
      </c>
      <c r="D5" s="27"/>
      <c r="E5" s="26" t="str">
        <f>IF(ISERROR(VLOOKUP($B$2,BD!$A$2:$K$235,2,FALSE)),"N'existe pas",VLOOKUP($B$2,BD!$A$2:$K$235,2,FALSE))</f>
        <v>ALI</v>
      </c>
      <c r="F5" s="26"/>
      <c r="G5" s="26" t="str">
        <f>IF(ISERROR(VLOOKUP($B$2,BD!$A$2:$K$235,3,FALSE)),"N'existe pas",VLOOKUP($B$2,BD!$A$2:$K$235,3,FALSE))</f>
        <v>SOUFIAN</v>
      </c>
      <c r="H5" s="26"/>
      <c r="I5" s="2"/>
      <c r="J5" s="2"/>
    </row>
    <row r="6" spans="1:10" ht="20.25" x14ac:dyDescent="0.3">
      <c r="A6" s="3"/>
      <c r="B6" s="3"/>
      <c r="C6" s="27" t="s">
        <v>439</v>
      </c>
      <c r="D6" s="27"/>
      <c r="E6" s="26" t="str">
        <f>IF(ISERROR(VLOOKUP($B$2,BD!$A$2:$K$235,4,FALSE)),"N'existe pas",VLOOKUP($B$2,BD!$A$2:$K$235,4,FALSE))</f>
        <v>F522939</v>
      </c>
      <c r="F6" s="26"/>
      <c r="G6" s="4"/>
      <c r="H6" s="4"/>
      <c r="I6" s="2"/>
      <c r="J6" s="2"/>
    </row>
    <row r="7" spans="1:10" ht="20.25" x14ac:dyDescent="0.3">
      <c r="A7" s="3"/>
      <c r="B7" s="3"/>
      <c r="C7" s="27" t="s">
        <v>440</v>
      </c>
      <c r="D7" s="27"/>
      <c r="E7" s="26">
        <f>IF(ISERROR(VLOOKUP($B$2,BD!$A$2:$K$235,1,FALSE)),"N'existe pas",VLOOKUP($B$2,BD!$A$2:$K$235,1,FALSE))</f>
        <v>261</v>
      </c>
      <c r="F7" s="26"/>
      <c r="G7" s="4"/>
      <c r="H7" s="4"/>
      <c r="I7" s="2"/>
      <c r="J7" s="2"/>
    </row>
    <row r="8" spans="1:10" ht="20.25" x14ac:dyDescent="0.3">
      <c r="A8" s="2"/>
      <c r="B8" s="2"/>
      <c r="C8" s="27" t="s">
        <v>441</v>
      </c>
      <c r="D8" s="27"/>
      <c r="E8" s="26" t="str">
        <f>IF(ISERROR(VLOOKUP($B$2,BD!$A$2:$K$235,6,FALSE)),"N'existe pas",VLOOKUP($B$2,BD!$A$2:$K$235,6,FALSE))</f>
        <v>G052</v>
      </c>
      <c r="F8" s="26"/>
      <c r="G8" s="4"/>
      <c r="H8" s="4"/>
      <c r="I8" s="2"/>
      <c r="J8" s="2"/>
    </row>
    <row r="9" spans="1:10" ht="15.75" thickBot="1" x14ac:dyDescent="0.3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20.25" x14ac:dyDescent="0.25">
      <c r="A10" s="56" t="s">
        <v>460</v>
      </c>
      <c r="B10" s="57"/>
      <c r="C10" s="57"/>
      <c r="D10" s="57"/>
      <c r="E10" s="58"/>
      <c r="F10" s="2"/>
      <c r="G10" s="30" t="s">
        <v>455</v>
      </c>
      <c r="H10" s="31"/>
      <c r="I10" s="31"/>
      <c r="J10" s="32"/>
    </row>
    <row r="11" spans="1:10" ht="20.25" x14ac:dyDescent="0.25">
      <c r="A11" s="59" t="s">
        <v>466</v>
      </c>
      <c r="B11" s="24" t="s">
        <v>462</v>
      </c>
      <c r="C11" s="24"/>
      <c r="D11" s="24"/>
      <c r="E11" s="25" t="s">
        <v>461</v>
      </c>
      <c r="F11" s="2"/>
      <c r="G11" s="22">
        <f>IF(ISERROR(VLOOKUP($B$2,BD!$A$2:$K$235,7,FALSE)),"N'existe pas",VLOOKUP($B$2,BD!$A$2:$K$235,7,FALSE))</f>
        <v>110</v>
      </c>
      <c r="H11" s="23"/>
      <c r="I11" s="24" t="s">
        <v>452</v>
      </c>
      <c r="J11" s="25"/>
    </row>
    <row r="12" spans="1:10" ht="20.25" x14ac:dyDescent="0.25">
      <c r="A12" s="59"/>
      <c r="B12" s="5" t="s">
        <v>465</v>
      </c>
      <c r="C12" s="6" t="s">
        <v>464</v>
      </c>
      <c r="D12" s="7" t="s">
        <v>463</v>
      </c>
      <c r="E12" s="25"/>
      <c r="F12" s="2"/>
      <c r="G12" s="22"/>
      <c r="H12" s="23"/>
      <c r="I12" s="24"/>
      <c r="J12" s="25"/>
    </row>
    <row r="13" spans="1:10" ht="18.75" customHeight="1" x14ac:dyDescent="0.25">
      <c r="A13" s="8">
        <f>IF(B13="****",0,500-B13)</f>
        <v>0</v>
      </c>
      <c r="B13" s="9">
        <f>IF(C13="****","****",IF(C13="PAYE","PAYE",IF(D13="PAYE",C13,IF(D13="****",C13,D13+C13))))</f>
        <v>500</v>
      </c>
      <c r="C13" s="9">
        <v>0</v>
      </c>
      <c r="D13" s="9">
        <v>500</v>
      </c>
      <c r="E13" s="10" t="s">
        <v>442</v>
      </c>
      <c r="F13" s="2"/>
      <c r="G13" s="22">
        <f>IF(ISERROR(VLOOKUP($B$2,BD!$A$2:$K$235,8,FALSE)),"N'existe pas",VLOOKUP($B$2,BD!$A$2:$K$235,8,FALSE))</f>
        <v>1238</v>
      </c>
      <c r="H13" s="23"/>
      <c r="I13" s="52" t="s">
        <v>454</v>
      </c>
      <c r="J13" s="53"/>
    </row>
    <row r="14" spans="1:10" ht="27" customHeight="1" thickBot="1" x14ac:dyDescent="0.3">
      <c r="A14" s="8">
        <f>IF(B14="****",0,500-B14)</f>
        <v>0</v>
      </c>
      <c r="B14" s="9">
        <f t="shared" ref="B14:B22" si="0">IF(C14="****","****",IF(C14="PAYE","PAYE",IF(D14="PAYE",C14,IF(D14="****",C14,D14+C14))))</f>
        <v>500</v>
      </c>
      <c r="C14" s="9">
        <v>500</v>
      </c>
      <c r="D14" s="9">
        <v>0</v>
      </c>
      <c r="E14" s="10" t="s">
        <v>443</v>
      </c>
      <c r="F14" s="2"/>
      <c r="G14" s="22"/>
      <c r="H14" s="23"/>
      <c r="I14" s="54"/>
      <c r="J14" s="55"/>
    </row>
    <row r="15" spans="1:10" ht="19.5" thickBot="1" x14ac:dyDescent="0.3">
      <c r="A15" s="8">
        <f>IF(B15="****",0,500-B15)</f>
        <v>0</v>
      </c>
      <c r="B15" s="9">
        <f t="shared" si="0"/>
        <v>500</v>
      </c>
      <c r="C15" s="9">
        <v>0</v>
      </c>
      <c r="D15" s="9">
        <v>500</v>
      </c>
      <c r="E15" s="10" t="s">
        <v>444</v>
      </c>
      <c r="F15" s="2"/>
      <c r="G15" s="2"/>
      <c r="H15" s="2"/>
      <c r="I15" s="2"/>
      <c r="J15" s="2"/>
    </row>
    <row r="16" spans="1:10" ht="19.5" x14ac:dyDescent="0.25">
      <c r="A16" s="8">
        <f t="shared" ref="A16:A21" si="1">IF(B16="****",0,500-B16)</f>
        <v>0</v>
      </c>
      <c r="B16" s="9">
        <f t="shared" si="0"/>
        <v>500</v>
      </c>
      <c r="C16" s="9">
        <v>0</v>
      </c>
      <c r="D16" s="9">
        <v>500</v>
      </c>
      <c r="E16" s="10" t="s">
        <v>445</v>
      </c>
      <c r="F16" s="2"/>
      <c r="G16" s="30" t="s">
        <v>453</v>
      </c>
      <c r="H16" s="31"/>
      <c r="I16" s="31"/>
      <c r="J16" s="32"/>
    </row>
    <row r="17" spans="1:10" ht="21" x14ac:dyDescent="0.25">
      <c r="A17" s="8">
        <f t="shared" si="1"/>
        <v>250</v>
      </c>
      <c r="B17" s="9">
        <f t="shared" si="0"/>
        <v>250</v>
      </c>
      <c r="C17" s="9">
        <v>0</v>
      </c>
      <c r="D17" s="9">
        <v>250</v>
      </c>
      <c r="E17" s="10" t="s">
        <v>446</v>
      </c>
      <c r="F17" s="2"/>
      <c r="G17" s="35">
        <f>IF(ISERROR(VLOOKUP($B$2,BD!$A$2:$K$235,9,FALSE)),"N'existe pas",VLOOKUP($B$2,BD!$A$2:$K$235,9,FALSE))</f>
        <v>136180</v>
      </c>
      <c r="H17" s="36"/>
      <c r="I17" s="33" t="s">
        <v>456</v>
      </c>
      <c r="J17" s="34"/>
    </row>
    <row r="18" spans="1:10" ht="18.75" x14ac:dyDescent="0.25">
      <c r="A18" s="8">
        <f t="shared" si="1"/>
        <v>250</v>
      </c>
      <c r="B18" s="9">
        <f t="shared" si="0"/>
        <v>250</v>
      </c>
      <c r="C18" s="9">
        <v>0</v>
      </c>
      <c r="D18" s="9">
        <v>250</v>
      </c>
      <c r="E18" s="10" t="s">
        <v>447</v>
      </c>
      <c r="F18" s="2"/>
      <c r="G18" s="39">
        <f>IF(ISERROR(VLOOKUP($B$2,BD!$A$2:$K$235,10,FALSE)),"N'existe pas",VLOOKUP($B$2,BD!$A$2:$K$235,10,FALSE))</f>
        <v>123200</v>
      </c>
      <c r="H18" s="40"/>
      <c r="I18" s="45" t="s">
        <v>457</v>
      </c>
      <c r="J18" s="46"/>
    </row>
    <row r="19" spans="1:10" ht="18.75" x14ac:dyDescent="0.25">
      <c r="A19" s="8">
        <f t="shared" si="1"/>
        <v>300</v>
      </c>
      <c r="B19" s="9">
        <f t="shared" si="0"/>
        <v>200</v>
      </c>
      <c r="C19" s="12">
        <v>0</v>
      </c>
      <c r="D19" s="12">
        <v>200</v>
      </c>
      <c r="E19" s="10" t="s">
        <v>448</v>
      </c>
      <c r="F19" s="2"/>
      <c r="G19" s="41">
        <f>IF(ISERROR(VLOOKUP($B$2,BD!$A$2:$K$235,9,FALSE)),"N'existe pas",VLOOKUP($B$2,BD!$A$2:$K$235,9,FALSE))</f>
        <v>136180</v>
      </c>
      <c r="H19" s="42"/>
      <c r="I19" s="45"/>
      <c r="J19" s="46"/>
    </row>
    <row r="20" spans="1:10" ht="19.5" thickBot="1" x14ac:dyDescent="0.3">
      <c r="A20" s="8">
        <f>IF(B20="****",0,500-B20)</f>
        <v>300</v>
      </c>
      <c r="B20" s="9">
        <f t="shared" si="0"/>
        <v>200</v>
      </c>
      <c r="C20" s="12">
        <v>0</v>
      </c>
      <c r="D20" s="12">
        <v>200</v>
      </c>
      <c r="E20" s="10" t="s">
        <v>449</v>
      </c>
      <c r="F20" s="2"/>
      <c r="G20" s="43">
        <f>IF(ISERROR(VLOOKUP($B$2,BD!$A$2:$K$235,9,FALSE)),"N'existe pas",VLOOKUP($B$2,BD!$A$2:$K$235,9,FALSE))</f>
        <v>136180</v>
      </c>
      <c r="H20" s="44"/>
      <c r="I20" s="47"/>
      <c r="J20" s="48"/>
    </row>
    <row r="21" spans="1:10" ht="18.75" customHeight="1" x14ac:dyDescent="0.3">
      <c r="A21" s="8">
        <f t="shared" si="1"/>
        <v>300</v>
      </c>
      <c r="B21" s="9">
        <f t="shared" si="0"/>
        <v>200</v>
      </c>
      <c r="C21" s="12">
        <v>0</v>
      </c>
      <c r="D21" s="12">
        <v>200</v>
      </c>
      <c r="E21" s="10" t="s">
        <v>450</v>
      </c>
      <c r="F21" s="13"/>
      <c r="G21" s="2"/>
      <c r="H21" s="2"/>
      <c r="I21" s="2"/>
      <c r="J21" s="2"/>
    </row>
    <row r="22" spans="1:10" ht="18.75" customHeight="1" x14ac:dyDescent="0.3">
      <c r="A22" s="8">
        <f>IF(B22="****",0,200-B22)</f>
        <v>0</v>
      </c>
      <c r="B22" s="9">
        <f t="shared" si="0"/>
        <v>200</v>
      </c>
      <c r="C22" s="12">
        <v>200</v>
      </c>
      <c r="D22" s="12">
        <v>0</v>
      </c>
      <c r="E22" s="14" t="s">
        <v>451</v>
      </c>
      <c r="F22" s="13"/>
      <c r="G22" s="37">
        <f>G18+A23</f>
        <v>124600</v>
      </c>
      <c r="H22" s="38"/>
      <c r="I22" s="38"/>
      <c r="J22" s="38"/>
    </row>
    <row r="23" spans="1:10" ht="19.5" customHeight="1" thickBot="1" x14ac:dyDescent="0.3">
      <c r="A23" s="15">
        <f>SUM(A13:A22)</f>
        <v>1400</v>
      </c>
      <c r="B23" s="16">
        <f>SUM(B13:B22)</f>
        <v>3300</v>
      </c>
      <c r="C23" s="49" t="s">
        <v>465</v>
      </c>
      <c r="D23" s="50"/>
      <c r="E23" s="51"/>
      <c r="F23" s="11"/>
      <c r="G23" s="38"/>
      <c r="H23" s="38"/>
      <c r="I23" s="38"/>
      <c r="J23" s="38"/>
    </row>
    <row r="24" spans="1:10" x14ac:dyDescent="0.25">
      <c r="A24" s="2"/>
      <c r="B24" s="2"/>
      <c r="C24" s="17"/>
      <c r="D24" s="18"/>
      <c r="E24" s="2"/>
      <c r="F24" s="2"/>
      <c r="G24" s="2"/>
      <c r="H24" s="19"/>
      <c r="I24" s="2"/>
      <c r="J24" s="2"/>
    </row>
    <row r="25" spans="1:10" ht="31.5" customHeight="1" x14ac:dyDescent="0.25">
      <c r="A25" s="28" t="s">
        <v>458</v>
      </c>
      <c r="B25" s="28"/>
      <c r="C25" s="28"/>
      <c r="D25" s="28"/>
      <c r="E25" s="28"/>
      <c r="F25" s="28"/>
      <c r="G25" s="28"/>
      <c r="H25" s="28"/>
      <c r="I25" s="28"/>
      <c r="J25" s="28"/>
    </row>
    <row r="26" spans="1:10" ht="18.75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</row>
    <row r="27" spans="1:10" ht="18.75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</row>
  </sheetData>
  <mergeCells count="27">
    <mergeCell ref="A25:J27"/>
    <mergeCell ref="D2:H3"/>
    <mergeCell ref="G16:J16"/>
    <mergeCell ref="I17:J17"/>
    <mergeCell ref="G17:H17"/>
    <mergeCell ref="G22:J23"/>
    <mergeCell ref="G18:H20"/>
    <mergeCell ref="I18:J20"/>
    <mergeCell ref="C23:E23"/>
    <mergeCell ref="G13:H14"/>
    <mergeCell ref="I13:J14"/>
    <mergeCell ref="A10:E10"/>
    <mergeCell ref="G10:J10"/>
    <mergeCell ref="A11:A12"/>
    <mergeCell ref="B11:D11"/>
    <mergeCell ref="E11:E12"/>
    <mergeCell ref="G11:H12"/>
    <mergeCell ref="I11:J12"/>
    <mergeCell ref="G5:H5"/>
    <mergeCell ref="C6:D6"/>
    <mergeCell ref="E6:F6"/>
    <mergeCell ref="C7:D7"/>
    <mergeCell ref="E7:F7"/>
    <mergeCell ref="C8:D8"/>
    <mergeCell ref="E8:F8"/>
    <mergeCell ref="C5:D5"/>
    <mergeCell ref="E5:F5"/>
  </mergeCells>
  <conditionalFormatting sqref="A16:A22">
    <cfRule type="cellIs" dxfId="1" priority="2" operator="greaterThan">
      <formula>0</formula>
    </cfRule>
  </conditionalFormatting>
  <conditionalFormatting sqref="A13:A15">
    <cfRule type="cellIs" dxfId="0" priority="1" operator="greaterThan">
      <formula>0</formula>
    </cfRule>
  </conditionalFormatting>
  <pageMargins left="0.7" right="0.7" top="0.75" bottom="0.75" header="0.3" footer="0.3"/>
  <pageSetup paperSize="9" scale="96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BD!$A$2:$A$235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AVIS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215902</cp:lastModifiedBy>
  <cp:lastPrinted>2019-12-23T10:12:24Z</cp:lastPrinted>
  <dcterms:created xsi:type="dcterms:W3CDTF">2019-12-14T12:53:49Z</dcterms:created>
  <dcterms:modified xsi:type="dcterms:W3CDTF">2019-12-23T10:14:57Z</dcterms:modified>
</cp:coreProperties>
</file>