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0730" windowHeight="11160"/>
  </bookViews>
  <sheets>
    <sheet name="TA" sheetId="1" r:id="rId1"/>
  </sheets>
  <definedNames>
    <definedName name="annee">#REF!</definedName>
    <definedName name="Capital1">TA!$B$4</definedName>
    <definedName name="contrat1">TA!$B$8</definedName>
    <definedName name="durée1">TA!$B$7</definedName>
    <definedName name="dureediffere">#REF!</definedName>
    <definedName name="dureepret">#REF!</definedName>
    <definedName name="fraisdossier">#REF!</definedName>
    <definedName name="fraisgarantie">#REF!</definedName>
    <definedName name="mensualité1">TA!$B$9</definedName>
    <definedName name="mois">#REF!</definedName>
    <definedName name="Month">#REF!</definedName>
    <definedName name="pret">#REF!</definedName>
    <definedName name="tauxassurance">#REF!</definedName>
    <definedName name="tauxcontrat1">TA!$B$5</definedName>
    <definedName name="tauxinteret">#REF!</definedName>
    <definedName name="test">#REF!</definedName>
    <definedName name="test2">#REF!</definedName>
    <definedName name="typediffer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9" i="1" l="1"/>
  <c r="G79" i="1"/>
  <c r="D79" i="1"/>
  <c r="B9" i="1" l="1"/>
  <c r="A15" i="1" l="1"/>
  <c r="A16" i="1" s="1"/>
  <c r="A17" i="1" s="1"/>
  <c r="D15" i="1" l="1"/>
  <c r="G13" i="1"/>
  <c r="G14" i="1" s="1"/>
  <c r="G16" i="1"/>
  <c r="D13" i="1"/>
  <c r="D14" i="1" s="1"/>
  <c r="G15" i="1"/>
  <c r="A18" i="1"/>
  <c r="D17" i="1"/>
  <c r="G17" i="1"/>
  <c r="D16" i="1"/>
  <c r="H13" i="1"/>
  <c r="H14" i="1" s="1"/>
  <c r="F13" i="1" l="1"/>
  <c r="A19" i="1"/>
  <c r="D18" i="1"/>
  <c r="G18" i="1"/>
  <c r="K13" i="1"/>
  <c r="A20" i="1" l="1"/>
  <c r="G19" i="1"/>
  <c r="D19" i="1"/>
  <c r="A21" i="1" l="1"/>
  <c r="G20" i="1"/>
  <c r="D20" i="1"/>
  <c r="D21" i="1" l="1"/>
  <c r="G21" i="1"/>
  <c r="A22" i="1"/>
  <c r="D22" i="1" l="1"/>
  <c r="G22" i="1"/>
  <c r="A23" i="1"/>
  <c r="A24" i="1" l="1"/>
  <c r="G23" i="1"/>
  <c r="D23" i="1"/>
  <c r="A25" i="1" l="1"/>
  <c r="G24" i="1"/>
  <c r="D24" i="1"/>
  <c r="A26" i="1" l="1"/>
  <c r="D25" i="1"/>
  <c r="G25" i="1"/>
  <c r="A28" i="1" l="1"/>
  <c r="D26" i="1"/>
  <c r="D27" i="1" s="1"/>
  <c r="G26" i="1"/>
  <c r="G27" i="1" s="1"/>
  <c r="A29" i="1" l="1"/>
  <c r="G28" i="1"/>
  <c r="D28" i="1"/>
  <c r="A30" i="1" l="1"/>
  <c r="G29" i="1"/>
  <c r="D29" i="1"/>
  <c r="A31" i="1" l="1"/>
  <c r="D30" i="1"/>
  <c r="G30" i="1"/>
  <c r="A32" i="1" l="1"/>
  <c r="D31" i="1"/>
  <c r="G31" i="1"/>
  <c r="A33" i="1" l="1"/>
  <c r="G32" i="1"/>
  <c r="D32" i="1"/>
  <c r="A34" i="1" l="1"/>
  <c r="G33" i="1"/>
  <c r="D33" i="1"/>
  <c r="A35" i="1" l="1"/>
  <c r="D34" i="1"/>
  <c r="G34" i="1"/>
  <c r="A36" i="1" l="1"/>
  <c r="D35" i="1"/>
  <c r="G35" i="1"/>
  <c r="A37" i="1" l="1"/>
  <c r="G36" i="1"/>
  <c r="D36" i="1"/>
  <c r="A38" i="1" l="1"/>
  <c r="G37" i="1"/>
  <c r="D37" i="1"/>
  <c r="A39" i="1" l="1"/>
  <c r="D38" i="1"/>
  <c r="G38" i="1"/>
  <c r="A41" i="1" l="1"/>
  <c r="D39" i="1"/>
  <c r="D40" i="1" s="1"/>
  <c r="G39" i="1"/>
  <c r="G40" i="1" s="1"/>
  <c r="A42" i="1" l="1"/>
  <c r="G41" i="1"/>
  <c r="D41" i="1"/>
  <c r="A43" i="1" l="1"/>
  <c r="G42" i="1"/>
  <c r="D42" i="1"/>
  <c r="A44" i="1" l="1"/>
  <c r="D43" i="1"/>
  <c r="G43" i="1"/>
  <c r="A45" i="1" l="1"/>
  <c r="D44" i="1"/>
  <c r="G44" i="1"/>
  <c r="A46" i="1" l="1"/>
  <c r="G45" i="1"/>
  <c r="D45" i="1"/>
  <c r="A47" i="1" l="1"/>
  <c r="G46" i="1"/>
  <c r="D46" i="1"/>
  <c r="A48" i="1" l="1"/>
  <c r="D47" i="1"/>
  <c r="G47" i="1"/>
  <c r="A49" i="1" l="1"/>
  <c r="D48" i="1"/>
  <c r="G48" i="1"/>
  <c r="A50" i="1" l="1"/>
  <c r="G49" i="1"/>
  <c r="D49" i="1"/>
  <c r="A51" i="1" l="1"/>
  <c r="G50" i="1"/>
  <c r="D50" i="1"/>
  <c r="A52" i="1" l="1"/>
  <c r="D51" i="1"/>
  <c r="G51" i="1"/>
  <c r="A54" i="1" l="1"/>
  <c r="D52" i="1"/>
  <c r="D53" i="1" s="1"/>
  <c r="G52" i="1"/>
  <c r="G53" i="1" s="1"/>
  <c r="A55" i="1" l="1"/>
  <c r="G54" i="1"/>
  <c r="D54" i="1"/>
  <c r="A56" i="1" l="1"/>
  <c r="G55" i="1"/>
  <c r="D55" i="1"/>
  <c r="A57" i="1" l="1"/>
  <c r="D56" i="1"/>
  <c r="G56" i="1"/>
  <c r="A58" i="1" l="1"/>
  <c r="D57" i="1"/>
  <c r="G57" i="1"/>
  <c r="A59" i="1" l="1"/>
  <c r="G58" i="1"/>
  <c r="D58" i="1"/>
  <c r="A60" i="1" l="1"/>
  <c r="G59" i="1"/>
  <c r="D59" i="1"/>
  <c r="A61" i="1" l="1"/>
  <c r="D60" i="1"/>
  <c r="G60" i="1"/>
  <c r="A62" i="1" l="1"/>
  <c r="D61" i="1"/>
  <c r="G61" i="1"/>
  <c r="A63" i="1" l="1"/>
  <c r="G62" i="1"/>
  <c r="D62" i="1"/>
  <c r="A64" i="1" l="1"/>
  <c r="G63" i="1"/>
  <c r="D63" i="1"/>
  <c r="A65" i="1" l="1"/>
  <c r="D64" i="1"/>
  <c r="G64" i="1"/>
  <c r="A67" i="1" l="1"/>
  <c r="D65" i="1"/>
  <c r="D66" i="1" s="1"/>
  <c r="G65" i="1"/>
  <c r="G66" i="1" s="1"/>
  <c r="A68" i="1" l="1"/>
  <c r="G67" i="1"/>
  <c r="D67" i="1"/>
  <c r="A69" i="1" l="1"/>
  <c r="G68" i="1"/>
  <c r="D68" i="1"/>
  <c r="A70" i="1" l="1"/>
  <c r="D69" i="1"/>
  <c r="G69" i="1"/>
  <c r="A71" i="1" l="1"/>
  <c r="D70" i="1"/>
  <c r="G70" i="1"/>
  <c r="A72" i="1" l="1"/>
  <c r="G71" i="1"/>
  <c r="D71" i="1"/>
  <c r="A73" i="1" l="1"/>
  <c r="G72" i="1"/>
  <c r="D72" i="1"/>
  <c r="A74" i="1" l="1"/>
  <c r="D73" i="1"/>
  <c r="G73" i="1"/>
  <c r="A75" i="1" l="1"/>
  <c r="G74" i="1"/>
  <c r="D74" i="1"/>
  <c r="A76" i="1" l="1"/>
  <c r="G75" i="1"/>
  <c r="D75" i="1"/>
  <c r="A77" i="1" l="1"/>
  <c r="G76" i="1"/>
  <c r="D76" i="1"/>
  <c r="A80" i="1" l="1"/>
  <c r="G77" i="1"/>
  <c r="G78" i="1" s="1"/>
  <c r="D77" i="1"/>
  <c r="D78" i="1" s="1"/>
  <c r="A81" i="1" l="1"/>
  <c r="G80" i="1"/>
  <c r="D80" i="1"/>
  <c r="A82" i="1" l="1"/>
  <c r="G81" i="1"/>
  <c r="D81" i="1"/>
  <c r="A83" i="1" l="1"/>
  <c r="G82" i="1"/>
  <c r="D82" i="1"/>
  <c r="A84" i="1" l="1"/>
  <c r="G83" i="1"/>
  <c r="D83" i="1"/>
  <c r="A85" i="1" l="1"/>
  <c r="D84" i="1"/>
  <c r="G84" i="1"/>
  <c r="A86" i="1" l="1"/>
  <c r="G85" i="1"/>
  <c r="D85" i="1"/>
  <c r="A87" i="1" l="1"/>
  <c r="G86" i="1"/>
  <c r="D86" i="1"/>
  <c r="A88" i="1" l="1"/>
  <c r="G87" i="1"/>
  <c r="D87" i="1"/>
  <c r="A89" i="1" l="1"/>
  <c r="G88" i="1"/>
  <c r="D88" i="1"/>
  <c r="A90" i="1" l="1"/>
  <c r="G89" i="1"/>
  <c r="D89" i="1"/>
  <c r="A91" i="1" l="1"/>
  <c r="G90" i="1"/>
  <c r="D90" i="1"/>
  <c r="A92" i="1" l="1"/>
  <c r="G91" i="1"/>
  <c r="D91" i="1"/>
  <c r="A93" i="1" l="1"/>
  <c r="G92" i="1"/>
  <c r="D92" i="1"/>
  <c r="A94" i="1" l="1"/>
  <c r="G93" i="1"/>
  <c r="D93" i="1"/>
  <c r="A95" i="1" l="1"/>
  <c r="G94" i="1"/>
  <c r="D94" i="1"/>
  <c r="A96" i="1" l="1"/>
  <c r="G95" i="1"/>
  <c r="D95" i="1"/>
  <c r="A97" i="1" l="1"/>
  <c r="G96" i="1"/>
  <c r="D96" i="1"/>
  <c r="A98" i="1" l="1"/>
  <c r="G97" i="1"/>
  <c r="D97" i="1"/>
  <c r="A99" i="1" l="1"/>
  <c r="G98" i="1"/>
  <c r="D98" i="1"/>
  <c r="A100" i="1" l="1"/>
  <c r="G99" i="1"/>
  <c r="D99" i="1"/>
  <c r="A101" i="1" l="1"/>
  <c r="D100" i="1"/>
  <c r="G100" i="1"/>
  <c r="A102" i="1" l="1"/>
  <c r="G101" i="1"/>
  <c r="D101" i="1"/>
  <c r="A103" i="1" l="1"/>
  <c r="G102" i="1"/>
  <c r="D102" i="1"/>
  <c r="A104" i="1" l="1"/>
  <c r="G103" i="1"/>
  <c r="D103" i="1"/>
  <c r="A105" i="1" l="1"/>
  <c r="G104" i="1"/>
  <c r="D104" i="1"/>
  <c r="A106" i="1" l="1"/>
  <c r="G105" i="1"/>
  <c r="D105" i="1"/>
  <c r="A107" i="1" l="1"/>
  <c r="G106" i="1"/>
  <c r="D106" i="1"/>
  <c r="A108" i="1" l="1"/>
  <c r="G107" i="1"/>
  <c r="D107" i="1"/>
  <c r="A109" i="1" l="1"/>
  <c r="G108" i="1"/>
  <c r="D108" i="1"/>
  <c r="A110" i="1" l="1"/>
  <c r="G109" i="1"/>
  <c r="D109" i="1"/>
  <c r="A111" i="1" l="1"/>
  <c r="G110" i="1"/>
  <c r="D110" i="1"/>
  <c r="A112" i="1" l="1"/>
  <c r="G111" i="1"/>
  <c r="D111" i="1"/>
  <c r="A113" i="1" l="1"/>
  <c r="G112" i="1"/>
  <c r="D112" i="1"/>
  <c r="A114" i="1" l="1"/>
  <c r="G113" i="1"/>
  <c r="D113" i="1"/>
  <c r="A115" i="1" l="1"/>
  <c r="G114" i="1"/>
  <c r="D114" i="1"/>
  <c r="A116" i="1" l="1"/>
  <c r="G115" i="1"/>
  <c r="D115" i="1"/>
  <c r="A117" i="1" l="1"/>
  <c r="G116" i="1"/>
  <c r="D116" i="1"/>
  <c r="A118" i="1" l="1"/>
  <c r="G117" i="1"/>
  <c r="D117" i="1"/>
  <c r="A119" i="1" l="1"/>
  <c r="G118" i="1"/>
  <c r="D118" i="1"/>
  <c r="A120" i="1" l="1"/>
  <c r="G119" i="1"/>
  <c r="D119" i="1"/>
  <c r="A121" i="1" l="1"/>
  <c r="G120" i="1"/>
  <c r="D120" i="1"/>
  <c r="A122" i="1" l="1"/>
  <c r="G121" i="1"/>
  <c r="D121" i="1"/>
  <c r="A123" i="1" l="1"/>
  <c r="G122" i="1"/>
  <c r="D122" i="1"/>
  <c r="A124" i="1" l="1"/>
  <c r="G123" i="1"/>
  <c r="D123" i="1"/>
  <c r="A125" i="1" l="1"/>
  <c r="G124" i="1"/>
  <c r="D124" i="1"/>
  <c r="A126" i="1" l="1"/>
  <c r="G125" i="1"/>
  <c r="D125" i="1"/>
  <c r="A127" i="1" l="1"/>
  <c r="G126" i="1"/>
  <c r="D126" i="1"/>
  <c r="A128" i="1" l="1"/>
  <c r="G127" i="1"/>
  <c r="D127" i="1"/>
  <c r="A129" i="1" l="1"/>
  <c r="G128" i="1"/>
  <c r="D128" i="1"/>
  <c r="A130" i="1" l="1"/>
  <c r="G129" i="1"/>
  <c r="D129" i="1"/>
  <c r="A131" i="1" l="1"/>
  <c r="G130" i="1"/>
  <c r="D130" i="1"/>
  <c r="A132" i="1" l="1"/>
  <c r="G131" i="1"/>
  <c r="D131" i="1"/>
  <c r="A133" i="1" l="1"/>
  <c r="G132" i="1"/>
  <c r="D132" i="1"/>
  <c r="A134" i="1" l="1"/>
  <c r="G133" i="1"/>
  <c r="D133" i="1"/>
  <c r="A135" i="1" l="1"/>
  <c r="G134" i="1"/>
  <c r="D134" i="1"/>
  <c r="A136" i="1" l="1"/>
  <c r="G135" i="1"/>
  <c r="D135" i="1"/>
  <c r="A137" i="1" l="1"/>
  <c r="G136" i="1"/>
  <c r="D136" i="1"/>
  <c r="A138" i="1" l="1"/>
  <c r="G137" i="1"/>
  <c r="D137" i="1"/>
  <c r="A139" i="1" l="1"/>
  <c r="G138" i="1"/>
  <c r="D138" i="1"/>
  <c r="A140" i="1" l="1"/>
  <c r="G139" i="1"/>
  <c r="D139" i="1"/>
  <c r="A141" i="1" l="1"/>
  <c r="G140" i="1"/>
  <c r="D140" i="1"/>
  <c r="A142" i="1" l="1"/>
  <c r="G141" i="1"/>
  <c r="D141" i="1"/>
  <c r="A143" i="1" l="1"/>
  <c r="G142" i="1"/>
  <c r="D142" i="1"/>
  <c r="A144" i="1" l="1"/>
  <c r="G143" i="1"/>
  <c r="D143" i="1"/>
  <c r="A145" i="1" l="1"/>
  <c r="G144" i="1"/>
  <c r="D144" i="1"/>
  <c r="A146" i="1" l="1"/>
  <c r="G145" i="1"/>
  <c r="D145" i="1"/>
  <c r="A147" i="1" l="1"/>
  <c r="G146" i="1"/>
  <c r="D146" i="1"/>
  <c r="A148" i="1" l="1"/>
  <c r="G147" i="1"/>
  <c r="D147" i="1"/>
  <c r="A149" i="1" l="1"/>
  <c r="G148" i="1"/>
  <c r="D148" i="1"/>
  <c r="A150" i="1" l="1"/>
  <c r="G149" i="1"/>
  <c r="D149" i="1"/>
  <c r="A151" i="1" l="1"/>
  <c r="G150" i="1"/>
  <c r="D150" i="1"/>
  <c r="A152" i="1" l="1"/>
  <c r="G151" i="1"/>
  <c r="D151" i="1"/>
  <c r="A153" i="1" l="1"/>
  <c r="G152" i="1"/>
  <c r="D152" i="1"/>
  <c r="A154" i="1" l="1"/>
  <c r="G153" i="1"/>
  <c r="D153" i="1"/>
  <c r="A155" i="1" l="1"/>
  <c r="G154" i="1"/>
  <c r="D154" i="1"/>
  <c r="A156" i="1" l="1"/>
  <c r="G155" i="1"/>
  <c r="D155" i="1"/>
  <c r="A157" i="1" l="1"/>
  <c r="G156" i="1"/>
  <c r="D156" i="1"/>
  <c r="A158" i="1" l="1"/>
  <c r="G157" i="1"/>
  <c r="D157" i="1"/>
  <c r="A159" i="1" l="1"/>
  <c r="G158" i="1"/>
  <c r="D158" i="1"/>
  <c r="A160" i="1" l="1"/>
  <c r="G159" i="1"/>
  <c r="D159" i="1"/>
  <c r="A161" i="1" l="1"/>
  <c r="G160" i="1"/>
  <c r="D160" i="1"/>
  <c r="A162" i="1" l="1"/>
  <c r="G161" i="1"/>
  <c r="D161" i="1"/>
  <c r="A163" i="1" l="1"/>
  <c r="G162" i="1"/>
  <c r="D162" i="1"/>
  <c r="A164" i="1" l="1"/>
  <c r="G163" i="1"/>
  <c r="D163" i="1"/>
  <c r="A165" i="1" l="1"/>
  <c r="G164" i="1"/>
  <c r="D164" i="1"/>
  <c r="A166" i="1" l="1"/>
  <c r="G165" i="1"/>
  <c r="D165" i="1"/>
  <c r="A167" i="1" l="1"/>
  <c r="G166" i="1"/>
  <c r="D166" i="1"/>
  <c r="A168" i="1" l="1"/>
  <c r="G167" i="1"/>
  <c r="D167" i="1"/>
  <c r="A169" i="1" l="1"/>
  <c r="G168" i="1"/>
  <c r="D168" i="1"/>
  <c r="A170" i="1" l="1"/>
  <c r="G169" i="1"/>
  <c r="D169" i="1"/>
  <c r="A171" i="1" l="1"/>
  <c r="G170" i="1"/>
  <c r="D170" i="1"/>
  <c r="A172" i="1" l="1"/>
  <c r="G171" i="1"/>
  <c r="D171" i="1"/>
  <c r="A173" i="1" l="1"/>
  <c r="G172" i="1"/>
  <c r="D172" i="1"/>
  <c r="A174" i="1" l="1"/>
  <c r="G173" i="1"/>
  <c r="D173" i="1"/>
  <c r="A175" i="1" l="1"/>
  <c r="G174" i="1"/>
  <c r="D174" i="1"/>
  <c r="A176" i="1" l="1"/>
  <c r="G175" i="1"/>
  <c r="D175" i="1"/>
  <c r="A177" i="1" l="1"/>
  <c r="G176" i="1"/>
  <c r="D176" i="1"/>
  <c r="A178" i="1" l="1"/>
  <c r="G177" i="1"/>
  <c r="D177" i="1"/>
  <c r="A179" i="1" l="1"/>
  <c r="G178" i="1"/>
  <c r="D178" i="1"/>
  <c r="A180" i="1" l="1"/>
  <c r="G179" i="1"/>
  <c r="D179" i="1"/>
  <c r="A181" i="1" l="1"/>
  <c r="G180" i="1"/>
  <c r="D180" i="1"/>
  <c r="A182" i="1" l="1"/>
  <c r="G181" i="1"/>
  <c r="D181" i="1"/>
  <c r="A183" i="1" l="1"/>
  <c r="G182" i="1"/>
  <c r="D182" i="1"/>
  <c r="A184" i="1" l="1"/>
  <c r="G183" i="1"/>
  <c r="D183" i="1"/>
  <c r="A185" i="1" l="1"/>
  <c r="G184" i="1"/>
  <c r="D184" i="1"/>
  <c r="A186" i="1" l="1"/>
  <c r="G185" i="1"/>
  <c r="D185" i="1"/>
  <c r="A187" i="1" l="1"/>
  <c r="G186" i="1"/>
  <c r="D186" i="1"/>
  <c r="A188" i="1" l="1"/>
  <c r="G187" i="1"/>
  <c r="D187" i="1"/>
  <c r="A189" i="1" l="1"/>
  <c r="G188" i="1"/>
  <c r="D188" i="1"/>
  <c r="A190" i="1" l="1"/>
  <c r="G189" i="1"/>
  <c r="D189" i="1"/>
  <c r="A191" i="1" l="1"/>
  <c r="G190" i="1"/>
  <c r="D190" i="1"/>
  <c r="A192" i="1" l="1"/>
  <c r="G191" i="1"/>
  <c r="D191" i="1"/>
  <c r="A193" i="1" l="1"/>
  <c r="G192" i="1"/>
  <c r="D192" i="1"/>
  <c r="A194" i="1" l="1"/>
  <c r="G193" i="1"/>
  <c r="D193" i="1"/>
  <c r="A195" i="1" l="1"/>
  <c r="G194" i="1"/>
  <c r="D194" i="1"/>
  <c r="A196" i="1" l="1"/>
  <c r="G195" i="1"/>
  <c r="D195" i="1"/>
  <c r="A197" i="1" l="1"/>
  <c r="G196" i="1"/>
  <c r="D196" i="1"/>
  <c r="A198" i="1" l="1"/>
  <c r="G197" i="1"/>
  <c r="D197" i="1"/>
  <c r="A199" i="1" l="1"/>
  <c r="G198" i="1"/>
  <c r="D198" i="1"/>
  <c r="A200" i="1" l="1"/>
  <c r="G199" i="1"/>
  <c r="D199" i="1"/>
  <c r="A201" i="1" l="1"/>
  <c r="G200" i="1"/>
  <c r="D200" i="1"/>
  <c r="A202" i="1" l="1"/>
  <c r="G201" i="1"/>
  <c r="D201" i="1"/>
  <c r="A203" i="1" l="1"/>
  <c r="G202" i="1"/>
  <c r="D202" i="1"/>
  <c r="A204" i="1" l="1"/>
  <c r="G203" i="1"/>
  <c r="D203" i="1"/>
  <c r="H15" i="1"/>
  <c r="B15" i="1"/>
  <c r="C15" i="1" s="1"/>
  <c r="F15" i="1" l="1"/>
  <c r="A205" i="1"/>
  <c r="G204" i="1"/>
  <c r="D204" i="1"/>
  <c r="K15" i="1"/>
  <c r="H16" i="1"/>
  <c r="F16" i="1" s="1"/>
  <c r="K16" i="1"/>
  <c r="B16" i="1"/>
  <c r="C16" i="1" s="1"/>
  <c r="A206" i="1" l="1"/>
  <c r="G205" i="1"/>
  <c r="D205" i="1"/>
  <c r="H17" i="1"/>
  <c r="F17" i="1" s="1"/>
  <c r="K17" i="1"/>
  <c r="B17" i="1"/>
  <c r="C17" i="1" s="1"/>
  <c r="A207" i="1" l="1"/>
  <c r="G206" i="1"/>
  <c r="D206" i="1"/>
  <c r="H18" i="1"/>
  <c r="F18" i="1" s="1"/>
  <c r="B18" i="1"/>
  <c r="C18" i="1" s="1"/>
  <c r="A208" i="1" l="1"/>
  <c r="G207" i="1"/>
  <c r="D207" i="1"/>
  <c r="K18" i="1"/>
  <c r="H19" i="1"/>
  <c r="F19" i="1" s="1"/>
  <c r="B19" i="1"/>
  <c r="C19" i="1" s="1"/>
  <c r="A209" i="1" l="1"/>
  <c r="G208" i="1"/>
  <c r="D208" i="1"/>
  <c r="K19" i="1"/>
  <c r="H20" i="1"/>
  <c r="B20" i="1"/>
  <c r="C20" i="1" s="1"/>
  <c r="A210" i="1" l="1"/>
  <c r="G209" i="1"/>
  <c r="D209" i="1"/>
  <c r="K20" i="1"/>
  <c r="F20" i="1"/>
  <c r="H21" i="1"/>
  <c r="B21" i="1"/>
  <c r="C21" i="1" s="1"/>
  <c r="A211" i="1" l="1"/>
  <c r="G210" i="1"/>
  <c r="D210" i="1"/>
  <c r="F21" i="1"/>
  <c r="K21" i="1"/>
  <c r="H22" i="1"/>
  <c r="B22" i="1"/>
  <c r="C22" i="1" s="1"/>
  <c r="A212" i="1" l="1"/>
  <c r="G211" i="1"/>
  <c r="D211" i="1"/>
  <c r="F22" i="1"/>
  <c r="K22" i="1"/>
  <c r="H23" i="1"/>
  <c r="B23" i="1"/>
  <c r="C23" i="1" s="1"/>
  <c r="A213" i="1" l="1"/>
  <c r="G212" i="1"/>
  <c r="D212" i="1"/>
  <c r="F23" i="1"/>
  <c r="K23" i="1"/>
  <c r="H24" i="1"/>
  <c r="B24" i="1"/>
  <c r="C24" i="1" s="1"/>
  <c r="A214" i="1" l="1"/>
  <c r="G213" i="1"/>
  <c r="D213" i="1"/>
  <c r="K24" i="1"/>
  <c r="F24" i="1"/>
  <c r="H25" i="1"/>
  <c r="B25" i="1"/>
  <c r="C25" i="1" s="1"/>
  <c r="A215" i="1" l="1"/>
  <c r="G214" i="1"/>
  <c r="D214" i="1"/>
  <c r="F25" i="1"/>
  <c r="K25" i="1"/>
  <c r="H26" i="1"/>
  <c r="H27" i="1" s="1"/>
  <c r="B26" i="1"/>
  <c r="C26" i="1" s="1"/>
  <c r="A216" i="1" l="1"/>
  <c r="G215" i="1"/>
  <c r="D215" i="1"/>
  <c r="K26" i="1"/>
  <c r="H28" i="1"/>
  <c r="F26" i="1"/>
  <c r="B28" i="1"/>
  <c r="C28" i="1" s="1"/>
  <c r="F28" i="1" l="1"/>
  <c r="A217" i="1"/>
  <c r="G216" i="1"/>
  <c r="D216" i="1"/>
  <c r="K28" i="1"/>
  <c r="H29" i="1"/>
  <c r="F29" i="1" s="1"/>
  <c r="B29" i="1"/>
  <c r="C29" i="1" s="1"/>
  <c r="A218" i="1" l="1"/>
  <c r="G217" i="1"/>
  <c r="D217" i="1"/>
  <c r="K29" i="1"/>
  <c r="H30" i="1"/>
  <c r="B30" i="1"/>
  <c r="C30" i="1" s="1"/>
  <c r="A219" i="1" l="1"/>
  <c r="G218" i="1"/>
  <c r="D218" i="1"/>
  <c r="F30" i="1"/>
  <c r="K30" i="1"/>
  <c r="H31" i="1"/>
  <c r="K31" i="1"/>
  <c r="B31" i="1"/>
  <c r="C31" i="1" s="1"/>
  <c r="A220" i="1" l="1"/>
  <c r="G219" i="1"/>
  <c r="D219" i="1"/>
  <c r="F31" i="1"/>
  <c r="H32" i="1"/>
  <c r="B32" i="1"/>
  <c r="C32" i="1" s="1"/>
  <c r="A221" i="1" l="1"/>
  <c r="G220" i="1"/>
  <c r="D220" i="1"/>
  <c r="F32" i="1"/>
  <c r="K32" i="1"/>
  <c r="H33" i="1"/>
  <c r="B33" i="1"/>
  <c r="C33" i="1" s="1"/>
  <c r="A222" i="1" l="1"/>
  <c r="G221" i="1"/>
  <c r="D221" i="1"/>
  <c r="K33" i="1"/>
  <c r="H34" i="1"/>
  <c r="F33" i="1"/>
  <c r="B34" i="1"/>
  <c r="C34" i="1" s="1"/>
  <c r="A223" i="1" l="1"/>
  <c r="G222" i="1"/>
  <c r="D222" i="1"/>
  <c r="F34" i="1"/>
  <c r="K34" i="1"/>
  <c r="H35" i="1"/>
  <c r="B35" i="1"/>
  <c r="C35" i="1" s="1"/>
  <c r="A224" i="1" l="1"/>
  <c r="G223" i="1"/>
  <c r="D223" i="1"/>
  <c r="F35" i="1"/>
  <c r="K35" i="1"/>
  <c r="H36" i="1"/>
  <c r="B36" i="1"/>
  <c r="C36" i="1" s="1"/>
  <c r="A225" i="1" l="1"/>
  <c r="G224" i="1"/>
  <c r="D224" i="1"/>
  <c r="F36" i="1"/>
  <c r="K36" i="1"/>
  <c r="H37" i="1"/>
  <c r="B37" i="1"/>
  <c r="C37" i="1" s="1"/>
  <c r="A226" i="1" l="1"/>
  <c r="G225" i="1"/>
  <c r="D225" i="1"/>
  <c r="F37" i="1"/>
  <c r="K37" i="1"/>
  <c r="H38" i="1"/>
  <c r="B38" i="1"/>
  <c r="C38" i="1" s="1"/>
  <c r="A227" i="1" l="1"/>
  <c r="G226" i="1"/>
  <c r="D226" i="1"/>
  <c r="F38" i="1"/>
  <c r="K38" i="1"/>
  <c r="H39" i="1"/>
  <c r="H40" i="1" s="1"/>
  <c r="K39" i="1"/>
  <c r="B39" i="1"/>
  <c r="C39" i="1" s="1"/>
  <c r="A228" i="1" l="1"/>
  <c r="G227" i="1"/>
  <c r="D227" i="1"/>
  <c r="F39" i="1"/>
  <c r="H41" i="1"/>
  <c r="K41" i="1"/>
  <c r="B41" i="1"/>
  <c r="C41" i="1" s="1"/>
  <c r="A229" i="1" l="1"/>
  <c r="G228" i="1"/>
  <c r="D228" i="1"/>
  <c r="F41" i="1"/>
  <c r="H42" i="1"/>
  <c r="B42" i="1"/>
  <c r="C42" i="1" s="1"/>
  <c r="A230" i="1" l="1"/>
  <c r="G229" i="1"/>
  <c r="D229" i="1"/>
  <c r="F42" i="1"/>
  <c r="K42" i="1"/>
  <c r="H43" i="1"/>
  <c r="F43" i="1" s="1"/>
  <c r="B43" i="1"/>
  <c r="C43" i="1" s="1"/>
  <c r="A231" i="1" l="1"/>
  <c r="G230" i="1"/>
  <c r="D230" i="1"/>
  <c r="K43" i="1"/>
  <c r="H44" i="1"/>
  <c r="B44" i="1"/>
  <c r="C44" i="1" s="1"/>
  <c r="A232" i="1" l="1"/>
  <c r="G231" i="1"/>
  <c r="D231" i="1"/>
  <c r="F44" i="1"/>
  <c r="K44" i="1"/>
  <c r="H45" i="1"/>
  <c r="F45" i="1" s="1"/>
  <c r="B45" i="1"/>
  <c r="C45" i="1" s="1"/>
  <c r="A233" i="1" l="1"/>
  <c r="G232" i="1"/>
  <c r="D232" i="1"/>
  <c r="K45" i="1"/>
  <c r="H46" i="1"/>
  <c r="B46" i="1"/>
  <c r="C46" i="1" s="1"/>
  <c r="A234" i="1" l="1"/>
  <c r="G233" i="1"/>
  <c r="D233" i="1"/>
  <c r="K46" i="1"/>
  <c r="F46" i="1"/>
  <c r="H47" i="1"/>
  <c r="B47" i="1"/>
  <c r="C47" i="1" s="1"/>
  <c r="A235" i="1" l="1"/>
  <c r="G234" i="1"/>
  <c r="D234" i="1"/>
  <c r="K47" i="1"/>
  <c r="H48" i="1"/>
  <c r="F47" i="1"/>
  <c r="B48" i="1"/>
  <c r="C48" i="1" s="1"/>
  <c r="A236" i="1" l="1"/>
  <c r="G235" i="1"/>
  <c r="D235" i="1"/>
  <c r="F48" i="1"/>
  <c r="K48" i="1"/>
  <c r="H49" i="1"/>
  <c r="B49" i="1"/>
  <c r="C49" i="1" s="1"/>
  <c r="A237" i="1" l="1"/>
  <c r="G236" i="1"/>
  <c r="D236" i="1"/>
  <c r="F49" i="1"/>
  <c r="K49" i="1"/>
  <c r="H50" i="1"/>
  <c r="B50" i="1"/>
  <c r="C50" i="1" s="1"/>
  <c r="A238" i="1" l="1"/>
  <c r="G237" i="1"/>
  <c r="D237" i="1"/>
  <c r="F50" i="1"/>
  <c r="K50" i="1"/>
  <c r="H51" i="1"/>
  <c r="B51" i="1"/>
  <c r="C51" i="1" s="1"/>
  <c r="A239" i="1" l="1"/>
  <c r="G238" i="1"/>
  <c r="D238" i="1"/>
  <c r="F51" i="1"/>
  <c r="K51" i="1"/>
  <c r="H52" i="1"/>
  <c r="H53" i="1" s="1"/>
  <c r="B52" i="1"/>
  <c r="C52" i="1" s="1"/>
  <c r="A240" i="1" l="1"/>
  <c r="G239" i="1"/>
  <c r="D239" i="1"/>
  <c r="F52" i="1"/>
  <c r="K52" i="1"/>
  <c r="H54" i="1"/>
  <c r="B54" i="1"/>
  <c r="C54" i="1" s="1"/>
  <c r="A241" i="1" l="1"/>
  <c r="G240" i="1"/>
  <c r="D240" i="1"/>
  <c r="F54" i="1"/>
  <c r="K54" i="1"/>
  <c r="H55" i="1"/>
  <c r="B55" i="1"/>
  <c r="C55" i="1" s="1"/>
  <c r="A242" i="1" l="1"/>
  <c r="G241" i="1"/>
  <c r="D241" i="1"/>
  <c r="F55" i="1"/>
  <c r="K55" i="1"/>
  <c r="H56" i="1"/>
  <c r="B56" i="1"/>
  <c r="C56" i="1" s="1"/>
  <c r="A243" i="1" l="1"/>
  <c r="G242" i="1"/>
  <c r="D242" i="1"/>
  <c r="F56" i="1"/>
  <c r="K56" i="1"/>
  <c r="H57" i="1"/>
  <c r="B57" i="1"/>
  <c r="C57" i="1" s="1"/>
  <c r="A244" i="1" l="1"/>
  <c r="G243" i="1"/>
  <c r="D243" i="1"/>
  <c r="F57" i="1"/>
  <c r="K57" i="1"/>
  <c r="H58" i="1"/>
  <c r="B58" i="1"/>
  <c r="C58" i="1" s="1"/>
  <c r="A245" i="1" l="1"/>
  <c r="G244" i="1"/>
  <c r="D244" i="1"/>
  <c r="F58" i="1"/>
  <c r="K58" i="1"/>
  <c r="H59" i="1"/>
  <c r="B59" i="1"/>
  <c r="C59" i="1" s="1"/>
  <c r="A246" i="1" l="1"/>
  <c r="G245" i="1"/>
  <c r="D245" i="1"/>
  <c r="K59" i="1"/>
  <c r="F59" i="1"/>
  <c r="H60" i="1"/>
  <c r="B60" i="1"/>
  <c r="C60" i="1" s="1"/>
  <c r="A247" i="1" l="1"/>
  <c r="G246" i="1"/>
  <c r="D246" i="1"/>
  <c r="H61" i="1"/>
  <c r="K61" i="1"/>
  <c r="K60" i="1"/>
  <c r="F60" i="1"/>
  <c r="B61" i="1"/>
  <c r="C61" i="1" s="1"/>
  <c r="A248" i="1" l="1"/>
  <c r="G247" i="1"/>
  <c r="D247" i="1"/>
  <c r="H62" i="1"/>
  <c r="F62" i="1" s="1"/>
  <c r="K62" i="1"/>
  <c r="F61" i="1"/>
  <c r="B62" i="1"/>
  <c r="C62" i="1" s="1"/>
  <c r="A249" i="1" l="1"/>
  <c r="G248" i="1"/>
  <c r="D248" i="1"/>
  <c r="H63" i="1"/>
  <c r="F63" i="1" s="1"/>
  <c r="B63" i="1"/>
  <c r="C63" i="1" s="1"/>
  <c r="A250" i="1" l="1"/>
  <c r="G249" i="1"/>
  <c r="D249" i="1"/>
  <c r="K63" i="1"/>
  <c r="H64" i="1"/>
  <c r="K64" i="1"/>
  <c r="B64" i="1"/>
  <c r="C64" i="1" s="1"/>
  <c r="A251" i="1" l="1"/>
  <c r="G250" i="1"/>
  <c r="D250" i="1"/>
  <c r="F64" i="1"/>
  <c r="H65" i="1"/>
  <c r="H66" i="1" s="1"/>
  <c r="B65" i="1"/>
  <c r="C65" i="1" s="1"/>
  <c r="A252" i="1" l="1"/>
  <c r="G251" i="1"/>
  <c r="D251" i="1"/>
  <c r="K65" i="1"/>
  <c r="F65" i="1"/>
  <c r="H67" i="1"/>
  <c r="B67" i="1"/>
  <c r="C67" i="1" s="1"/>
  <c r="A253" i="1" l="1"/>
  <c r="G252" i="1"/>
  <c r="D252" i="1"/>
  <c r="K67" i="1"/>
  <c r="H68" i="1"/>
  <c r="F67" i="1"/>
  <c r="B68" i="1"/>
  <c r="C68" i="1" s="1"/>
  <c r="A254" i="1" l="1"/>
  <c r="G253" i="1"/>
  <c r="D253" i="1"/>
  <c r="H69" i="1"/>
  <c r="F68" i="1"/>
  <c r="K68" i="1"/>
  <c r="B69" i="1"/>
  <c r="C69" i="1" s="1"/>
  <c r="A255" i="1" l="1"/>
  <c r="G254" i="1"/>
  <c r="D254" i="1"/>
  <c r="H70" i="1"/>
  <c r="F69" i="1"/>
  <c r="K69" i="1"/>
  <c r="B70" i="1"/>
  <c r="C70" i="1" s="1"/>
  <c r="A256" i="1" l="1"/>
  <c r="G255" i="1"/>
  <c r="D255" i="1"/>
  <c r="H71" i="1"/>
  <c r="F71" i="1" s="1"/>
  <c r="K71" i="1"/>
  <c r="F70" i="1"/>
  <c r="K70" i="1"/>
  <c r="B71" i="1"/>
  <c r="C71" i="1" s="1"/>
  <c r="A257" i="1" l="1"/>
  <c r="G256" i="1"/>
  <c r="D256" i="1"/>
  <c r="H72" i="1"/>
  <c r="B72" i="1"/>
  <c r="C72" i="1" s="1"/>
  <c r="A258" i="1" l="1"/>
  <c r="G257" i="1"/>
  <c r="D257" i="1"/>
  <c r="H73" i="1"/>
  <c r="F73" i="1" s="1"/>
  <c r="F72" i="1"/>
  <c r="K72" i="1"/>
  <c r="B73" i="1"/>
  <c r="C73" i="1" s="1"/>
  <c r="A259" i="1" l="1"/>
  <c r="G258" i="1"/>
  <c r="D258" i="1"/>
  <c r="K73" i="1"/>
  <c r="H74" i="1"/>
  <c r="B74" i="1"/>
  <c r="C74" i="1" s="1"/>
  <c r="A260" i="1" l="1"/>
  <c r="G259" i="1"/>
  <c r="D259" i="1"/>
  <c r="K74" i="1"/>
  <c r="F74" i="1"/>
  <c r="H75" i="1"/>
  <c r="B75" i="1"/>
  <c r="C75" i="1" s="1"/>
  <c r="A261" i="1" l="1"/>
  <c r="G260" i="1"/>
  <c r="D260" i="1"/>
  <c r="K75" i="1"/>
  <c r="F75" i="1"/>
  <c r="H76" i="1"/>
  <c r="B76" i="1"/>
  <c r="C76" i="1" s="1"/>
  <c r="A262" i="1" l="1"/>
  <c r="G261" i="1"/>
  <c r="D261" i="1"/>
  <c r="K76" i="1"/>
  <c r="F76" i="1"/>
  <c r="H77" i="1"/>
  <c r="H78" i="1" s="1"/>
  <c r="B77" i="1"/>
  <c r="C77" i="1" s="1"/>
  <c r="A263" i="1" l="1"/>
  <c r="G262" i="1"/>
  <c r="D262" i="1"/>
  <c r="K77" i="1"/>
  <c r="F77" i="1"/>
  <c r="H80" i="1"/>
  <c r="B80" i="1"/>
  <c r="A264" i="1" l="1"/>
  <c r="G263" i="1"/>
  <c r="D263" i="1"/>
  <c r="K80" i="1"/>
  <c r="F80" i="1"/>
  <c r="H81" i="1"/>
  <c r="B81" i="1"/>
  <c r="A265" i="1" l="1"/>
  <c r="G264" i="1"/>
  <c r="D264" i="1"/>
  <c r="K81" i="1"/>
  <c r="F81" i="1"/>
  <c r="H82" i="1"/>
  <c r="B82" i="1"/>
  <c r="A266" i="1" l="1"/>
  <c r="G265" i="1"/>
  <c r="D265" i="1"/>
  <c r="K82" i="1"/>
  <c r="F82" i="1"/>
  <c r="H83" i="1"/>
  <c r="B83" i="1"/>
  <c r="A267" i="1" l="1"/>
  <c r="G266" i="1"/>
  <c r="D266" i="1"/>
  <c r="K83" i="1"/>
  <c r="F83" i="1"/>
  <c r="H84" i="1"/>
  <c r="B84" i="1"/>
  <c r="A268" i="1" l="1"/>
  <c r="G267" i="1"/>
  <c r="D267" i="1"/>
  <c r="K84" i="1"/>
  <c r="F84" i="1"/>
  <c r="H85" i="1"/>
  <c r="B85" i="1"/>
  <c r="A269" i="1" l="1"/>
  <c r="G268" i="1"/>
  <c r="D268" i="1"/>
  <c r="K85" i="1"/>
  <c r="F85" i="1"/>
  <c r="H86" i="1"/>
  <c r="B86" i="1"/>
  <c r="A270" i="1" l="1"/>
  <c r="G269" i="1"/>
  <c r="D269" i="1"/>
  <c r="K86" i="1"/>
  <c r="F86" i="1"/>
  <c r="H87" i="1"/>
  <c r="B87" i="1"/>
  <c r="A271" i="1" l="1"/>
  <c r="G270" i="1"/>
  <c r="D270" i="1"/>
  <c r="K87" i="1"/>
  <c r="F87" i="1"/>
  <c r="H88" i="1"/>
  <c r="B88" i="1"/>
  <c r="A272" i="1" l="1"/>
  <c r="G271" i="1"/>
  <c r="D271" i="1"/>
  <c r="K88" i="1"/>
  <c r="F88" i="1"/>
  <c r="H89" i="1"/>
  <c r="B89" i="1"/>
  <c r="A273" i="1" l="1"/>
  <c r="G272" i="1"/>
  <c r="D272" i="1"/>
  <c r="K89" i="1"/>
  <c r="F89" i="1"/>
  <c r="H90" i="1"/>
  <c r="B90" i="1"/>
  <c r="A274" i="1" l="1"/>
  <c r="G273" i="1"/>
  <c r="D273" i="1"/>
  <c r="K90" i="1"/>
  <c r="F90" i="1"/>
  <c r="H91" i="1"/>
  <c r="B91" i="1"/>
  <c r="A275" i="1" l="1"/>
  <c r="G274" i="1"/>
  <c r="D274" i="1"/>
  <c r="K91" i="1"/>
  <c r="F91" i="1"/>
  <c r="H92" i="1"/>
  <c r="B92" i="1"/>
  <c r="A276" i="1" l="1"/>
  <c r="G275" i="1"/>
  <c r="D275" i="1"/>
  <c r="K92" i="1"/>
  <c r="H93" i="1"/>
  <c r="F93" i="1" s="1"/>
  <c r="F92" i="1"/>
  <c r="B93" i="1"/>
  <c r="A277" i="1" l="1"/>
  <c r="D276" i="1"/>
  <c r="G276" i="1"/>
  <c r="K93" i="1"/>
  <c r="H94" i="1"/>
  <c r="B94" i="1"/>
  <c r="A278" i="1" l="1"/>
  <c r="G277" i="1"/>
  <c r="D277" i="1"/>
  <c r="K94" i="1"/>
  <c r="H95" i="1"/>
  <c r="F95" i="1" s="1"/>
  <c r="F94" i="1"/>
  <c r="B95" i="1"/>
  <c r="A279" i="1" l="1"/>
  <c r="G278" i="1"/>
  <c r="D278" i="1"/>
  <c r="K95" i="1"/>
  <c r="H96" i="1"/>
  <c r="F96" i="1" s="1"/>
  <c r="K96" i="1"/>
  <c r="B96" i="1"/>
  <c r="A280" i="1" l="1"/>
  <c r="G279" i="1"/>
  <c r="D279" i="1"/>
  <c r="H97" i="1"/>
  <c r="B97" i="1"/>
  <c r="A281" i="1" l="1"/>
  <c r="G280" i="1"/>
  <c r="D280" i="1"/>
  <c r="K97" i="1"/>
  <c r="H98" i="1"/>
  <c r="F97" i="1"/>
  <c r="B98" i="1"/>
  <c r="A282" i="1" l="1"/>
  <c r="G281" i="1"/>
  <c r="D281" i="1"/>
  <c r="K98" i="1"/>
  <c r="F98" i="1"/>
  <c r="H99" i="1"/>
  <c r="B99" i="1"/>
  <c r="A283" i="1" l="1"/>
  <c r="G282" i="1"/>
  <c r="D282" i="1"/>
  <c r="K99" i="1"/>
  <c r="F99" i="1"/>
  <c r="H100" i="1"/>
  <c r="B100" i="1"/>
  <c r="A284" i="1" l="1"/>
  <c r="G283" i="1"/>
  <c r="D283" i="1"/>
  <c r="K100" i="1"/>
  <c r="F100" i="1"/>
  <c r="H101" i="1"/>
  <c r="B101" i="1"/>
  <c r="A285" i="1" l="1"/>
  <c r="G284" i="1"/>
  <c r="D284" i="1"/>
  <c r="K101" i="1"/>
  <c r="H102" i="1"/>
  <c r="F102" i="1" s="1"/>
  <c r="F101" i="1"/>
  <c r="B102" i="1"/>
  <c r="A286" i="1" l="1"/>
  <c r="G285" i="1"/>
  <c r="D285" i="1"/>
  <c r="K102" i="1"/>
  <c r="H103" i="1"/>
  <c r="B103" i="1"/>
  <c r="A287" i="1" l="1"/>
  <c r="G286" i="1"/>
  <c r="D286" i="1"/>
  <c r="K103" i="1"/>
  <c r="F103" i="1"/>
  <c r="H104" i="1"/>
  <c r="K104" i="1"/>
  <c r="B104" i="1"/>
  <c r="A288" i="1" l="1"/>
  <c r="G287" i="1"/>
  <c r="D287" i="1"/>
  <c r="F104" i="1"/>
  <c r="H105" i="1"/>
  <c r="B105" i="1"/>
  <c r="A289" i="1" l="1"/>
  <c r="G288" i="1"/>
  <c r="D288" i="1"/>
  <c r="K105" i="1"/>
  <c r="F105" i="1"/>
  <c r="H106" i="1"/>
  <c r="B106" i="1"/>
  <c r="A290" i="1" l="1"/>
  <c r="G289" i="1"/>
  <c r="D289" i="1"/>
  <c r="K106" i="1"/>
  <c r="F106" i="1"/>
  <c r="H107" i="1"/>
  <c r="B107" i="1"/>
  <c r="A291" i="1" l="1"/>
  <c r="G290" i="1"/>
  <c r="D290" i="1"/>
  <c r="K107" i="1"/>
  <c r="F107" i="1"/>
  <c r="H108" i="1"/>
  <c r="B108" i="1"/>
  <c r="A292" i="1" l="1"/>
  <c r="G291" i="1"/>
  <c r="D291" i="1"/>
  <c r="K108" i="1"/>
  <c r="F108" i="1"/>
  <c r="H109" i="1"/>
  <c r="B109" i="1"/>
  <c r="A293" i="1" l="1"/>
  <c r="G292" i="1"/>
  <c r="D292" i="1"/>
  <c r="K109" i="1"/>
  <c r="F109" i="1"/>
  <c r="H110" i="1"/>
  <c r="F110" i="1" s="1"/>
  <c r="B110" i="1"/>
  <c r="A294" i="1" l="1"/>
  <c r="G293" i="1"/>
  <c r="D293" i="1"/>
  <c r="K110" i="1"/>
  <c r="H111" i="1"/>
  <c r="F111" i="1" s="1"/>
  <c r="B111" i="1"/>
  <c r="A295" i="1" l="1"/>
  <c r="G294" i="1"/>
  <c r="D294" i="1"/>
  <c r="K111" i="1"/>
  <c r="H112" i="1"/>
  <c r="F112" i="1" s="1"/>
  <c r="B112" i="1"/>
  <c r="A296" i="1" l="1"/>
  <c r="G295" i="1"/>
  <c r="D295" i="1"/>
  <c r="K112" i="1"/>
  <c r="H113" i="1"/>
  <c r="F113" i="1" s="1"/>
  <c r="B113" i="1"/>
  <c r="A297" i="1" l="1"/>
  <c r="G296" i="1"/>
  <c r="D296" i="1"/>
  <c r="K113" i="1"/>
  <c r="H114" i="1"/>
  <c r="F114" i="1" s="1"/>
  <c r="B114" i="1"/>
  <c r="A298" i="1" l="1"/>
  <c r="G297" i="1"/>
  <c r="D297" i="1"/>
  <c r="K114" i="1"/>
  <c r="H115" i="1"/>
  <c r="F115" i="1" s="1"/>
  <c r="B115" i="1"/>
  <c r="A299" i="1" l="1"/>
  <c r="G298" i="1"/>
  <c r="D298" i="1"/>
  <c r="K115" i="1"/>
  <c r="H116" i="1"/>
  <c r="F116" i="1" s="1"/>
  <c r="B116" i="1"/>
  <c r="A300" i="1" l="1"/>
  <c r="G299" i="1"/>
  <c r="D299" i="1"/>
  <c r="K116" i="1"/>
  <c r="H117" i="1"/>
  <c r="F117" i="1" s="1"/>
  <c r="B117" i="1"/>
  <c r="A301" i="1" l="1"/>
  <c r="G300" i="1"/>
  <c r="D300" i="1"/>
  <c r="K117" i="1"/>
  <c r="H118" i="1"/>
  <c r="F118" i="1" s="1"/>
  <c r="B118" i="1"/>
  <c r="A302" i="1" l="1"/>
  <c r="G301" i="1"/>
  <c r="D301" i="1"/>
  <c r="K118" i="1"/>
  <c r="H119" i="1"/>
  <c r="F119" i="1" s="1"/>
  <c r="B119" i="1"/>
  <c r="A303" i="1" l="1"/>
  <c r="G302" i="1"/>
  <c r="D302" i="1"/>
  <c r="K119" i="1"/>
  <c r="H120" i="1"/>
  <c r="F120" i="1" s="1"/>
  <c r="B120" i="1"/>
  <c r="G303" i="1" l="1"/>
  <c r="D303" i="1"/>
  <c r="K120" i="1"/>
  <c r="H121" i="1"/>
  <c r="F121" i="1" s="1"/>
  <c r="B121" i="1"/>
  <c r="K121" i="1" l="1"/>
  <c r="H122" i="1"/>
  <c r="F122" i="1" s="1"/>
  <c r="B122" i="1"/>
  <c r="K122" i="1" l="1"/>
  <c r="H123" i="1"/>
  <c r="F123" i="1" s="1"/>
  <c r="B123" i="1"/>
  <c r="K123" i="1" l="1"/>
  <c r="H124" i="1"/>
  <c r="F124" i="1" s="1"/>
  <c r="B124" i="1"/>
  <c r="K124" i="1" l="1"/>
  <c r="H125" i="1"/>
  <c r="F125" i="1" s="1"/>
  <c r="B125" i="1"/>
  <c r="K125" i="1" l="1"/>
  <c r="H126" i="1"/>
  <c r="B126" i="1"/>
  <c r="K126" i="1" l="1"/>
  <c r="F126" i="1"/>
  <c r="H127" i="1"/>
  <c r="F127" i="1" s="1"/>
  <c r="B127" i="1"/>
  <c r="K127" i="1" l="1"/>
  <c r="H128" i="1"/>
  <c r="F128" i="1" s="1"/>
  <c r="B128" i="1"/>
  <c r="K128" i="1" l="1"/>
  <c r="H129" i="1"/>
  <c r="F129" i="1" s="1"/>
  <c r="B129" i="1"/>
  <c r="K129" i="1" l="1"/>
  <c r="H130" i="1"/>
  <c r="F130" i="1" s="1"/>
  <c r="B130" i="1"/>
  <c r="K130" i="1" l="1"/>
  <c r="H131" i="1"/>
  <c r="K131" i="1"/>
  <c r="B131" i="1"/>
  <c r="F131" i="1" l="1"/>
  <c r="H132" i="1"/>
  <c r="K132" i="1"/>
  <c r="B132" i="1"/>
  <c r="F132" i="1" l="1"/>
  <c r="H133" i="1"/>
  <c r="K133" i="1"/>
  <c r="B133" i="1"/>
  <c r="F133" i="1" l="1"/>
  <c r="H134" i="1"/>
  <c r="K134" i="1"/>
  <c r="B134" i="1"/>
  <c r="F134" i="1" l="1"/>
  <c r="H135" i="1"/>
  <c r="B135" i="1"/>
  <c r="K135" i="1" l="1"/>
  <c r="F135" i="1"/>
  <c r="H136" i="1"/>
  <c r="B136" i="1"/>
  <c r="F136" i="1" l="1"/>
  <c r="K136" i="1"/>
  <c r="H137" i="1"/>
  <c r="K137" i="1"/>
  <c r="B137" i="1"/>
  <c r="F137" i="1" l="1"/>
  <c r="H138" i="1"/>
  <c r="K138" i="1"/>
  <c r="B138" i="1"/>
  <c r="F138" i="1" l="1"/>
  <c r="H139" i="1"/>
  <c r="B139" i="1"/>
  <c r="F139" i="1" l="1"/>
  <c r="K139" i="1"/>
  <c r="H140" i="1"/>
  <c r="F140" i="1" s="1"/>
  <c r="B140" i="1"/>
  <c r="K140" i="1" l="1"/>
  <c r="H141" i="1"/>
  <c r="K141" i="1"/>
  <c r="B141" i="1"/>
  <c r="F141" i="1" l="1"/>
  <c r="H142" i="1"/>
  <c r="K142" i="1"/>
  <c r="B142" i="1"/>
  <c r="F142" i="1" l="1"/>
  <c r="H143" i="1"/>
  <c r="K143" i="1"/>
  <c r="B143" i="1"/>
  <c r="F143" i="1" l="1"/>
  <c r="H144" i="1"/>
  <c r="K144" i="1"/>
  <c r="B144" i="1"/>
  <c r="F144" i="1" l="1"/>
  <c r="H145" i="1"/>
  <c r="B145" i="1"/>
  <c r="F145" i="1" l="1"/>
  <c r="K145" i="1"/>
  <c r="H146" i="1"/>
  <c r="K146" i="1"/>
  <c r="B146" i="1"/>
  <c r="F146" i="1" l="1"/>
  <c r="H147" i="1"/>
  <c r="K147" i="1"/>
  <c r="B147" i="1"/>
  <c r="F147" i="1" l="1"/>
  <c r="H148" i="1"/>
  <c r="F148" i="1" s="1"/>
  <c r="K148" i="1"/>
  <c r="B148" i="1"/>
  <c r="H149" i="1" l="1"/>
  <c r="K149" i="1"/>
  <c r="B149" i="1"/>
  <c r="F149" i="1" l="1"/>
  <c r="H150" i="1"/>
  <c r="B150" i="1"/>
  <c r="F150" i="1" l="1"/>
  <c r="K150" i="1"/>
  <c r="H151" i="1"/>
  <c r="B151" i="1"/>
  <c r="F151" i="1" l="1"/>
  <c r="K151" i="1"/>
  <c r="H152" i="1"/>
  <c r="F152" i="1" s="1"/>
  <c r="B152" i="1"/>
  <c r="K152" i="1" l="1"/>
  <c r="H153" i="1"/>
  <c r="B153" i="1"/>
  <c r="F153" i="1" l="1"/>
  <c r="K153" i="1"/>
  <c r="H154" i="1"/>
  <c r="B154" i="1"/>
  <c r="F154" i="1" l="1"/>
  <c r="K154" i="1"/>
  <c r="H155" i="1"/>
  <c r="F155" i="1" s="1"/>
  <c r="B155" i="1"/>
  <c r="K155" i="1" l="1"/>
  <c r="H156" i="1"/>
  <c r="B156" i="1"/>
  <c r="F156" i="1" l="1"/>
  <c r="K156" i="1"/>
  <c r="H157" i="1"/>
  <c r="B157" i="1"/>
  <c r="K157" i="1" l="1"/>
  <c r="F157" i="1"/>
  <c r="H158" i="1"/>
  <c r="B158" i="1"/>
  <c r="K158" i="1" l="1"/>
  <c r="F158" i="1"/>
  <c r="H159" i="1"/>
  <c r="K159" i="1"/>
  <c r="B159" i="1"/>
  <c r="F159" i="1" l="1"/>
  <c r="H160" i="1"/>
  <c r="B160" i="1"/>
  <c r="F160" i="1" l="1"/>
  <c r="K160" i="1"/>
  <c r="H161" i="1"/>
  <c r="B161" i="1"/>
  <c r="F161" i="1" l="1"/>
  <c r="K161" i="1"/>
  <c r="H162" i="1"/>
  <c r="F162" i="1" s="1"/>
  <c r="B162" i="1"/>
  <c r="K162" i="1" l="1"/>
  <c r="H163" i="1"/>
  <c r="B163" i="1"/>
  <c r="F163" i="1" l="1"/>
  <c r="K163" i="1"/>
  <c r="H164" i="1"/>
  <c r="F164" i="1" s="1"/>
  <c r="K164" i="1"/>
  <c r="B164" i="1"/>
  <c r="H165" i="1" l="1"/>
  <c r="F165" i="1" s="1"/>
  <c r="K165" i="1"/>
  <c r="B165" i="1"/>
  <c r="H166" i="1" l="1"/>
  <c r="F166" i="1" s="1"/>
  <c r="K166" i="1"/>
  <c r="B166" i="1"/>
  <c r="H167" i="1" l="1"/>
  <c r="F167" i="1" s="1"/>
  <c r="K167" i="1"/>
  <c r="B167" i="1"/>
  <c r="H168" i="1" l="1"/>
  <c r="F168" i="1" s="1"/>
  <c r="K168" i="1"/>
  <c r="B168" i="1"/>
  <c r="H169" i="1" l="1"/>
  <c r="F169" i="1" s="1"/>
  <c r="K169" i="1"/>
  <c r="B169" i="1"/>
  <c r="H170" i="1" l="1"/>
  <c r="F170" i="1" s="1"/>
  <c r="K170" i="1"/>
  <c r="B170" i="1"/>
  <c r="H171" i="1" l="1"/>
  <c r="F171" i="1" s="1"/>
  <c r="K171" i="1"/>
  <c r="B171" i="1"/>
  <c r="H172" i="1" l="1"/>
  <c r="F172" i="1" s="1"/>
  <c r="K172" i="1"/>
  <c r="B172" i="1"/>
  <c r="H173" i="1" l="1"/>
  <c r="F173" i="1" s="1"/>
  <c r="K173" i="1"/>
  <c r="B173" i="1"/>
  <c r="H174" i="1" l="1"/>
  <c r="F174" i="1" s="1"/>
  <c r="K174" i="1"/>
  <c r="B174" i="1"/>
  <c r="H175" i="1" l="1"/>
  <c r="F175" i="1" s="1"/>
  <c r="K175" i="1"/>
  <c r="B175" i="1"/>
  <c r="H176" i="1" l="1"/>
  <c r="F176" i="1" s="1"/>
  <c r="K176" i="1"/>
  <c r="B176" i="1"/>
  <c r="H177" i="1" l="1"/>
  <c r="F177" i="1" s="1"/>
  <c r="K177" i="1"/>
  <c r="B177" i="1"/>
  <c r="H178" i="1" l="1"/>
  <c r="F178" i="1" s="1"/>
  <c r="K178" i="1"/>
  <c r="B178" i="1"/>
  <c r="H179" i="1" l="1"/>
  <c r="F179" i="1" s="1"/>
  <c r="K179" i="1"/>
  <c r="B179" i="1"/>
  <c r="H180" i="1" l="1"/>
  <c r="F180" i="1" s="1"/>
  <c r="K180" i="1"/>
  <c r="B180" i="1"/>
  <c r="H181" i="1" l="1"/>
  <c r="F181" i="1" s="1"/>
  <c r="K181" i="1"/>
  <c r="B181" i="1"/>
  <c r="H182" i="1" l="1"/>
  <c r="F182" i="1" s="1"/>
  <c r="K182" i="1"/>
  <c r="B182" i="1"/>
  <c r="H183" i="1" l="1"/>
  <c r="F183" i="1" s="1"/>
  <c r="K183" i="1"/>
  <c r="B183" i="1"/>
  <c r="H184" i="1" l="1"/>
  <c r="F184" i="1" s="1"/>
  <c r="K184" i="1"/>
  <c r="B184" i="1"/>
  <c r="H185" i="1" l="1"/>
  <c r="F185" i="1" s="1"/>
  <c r="K185" i="1"/>
  <c r="B185" i="1"/>
  <c r="H186" i="1" l="1"/>
  <c r="F186" i="1" s="1"/>
  <c r="K186" i="1"/>
  <c r="B186" i="1"/>
  <c r="H187" i="1" l="1"/>
  <c r="F187" i="1" s="1"/>
  <c r="K187" i="1"/>
  <c r="B187" i="1"/>
  <c r="H188" i="1" l="1"/>
  <c r="F188" i="1" s="1"/>
  <c r="K188" i="1"/>
  <c r="B188" i="1"/>
  <c r="H189" i="1" l="1"/>
  <c r="F189" i="1" s="1"/>
  <c r="K189" i="1"/>
  <c r="B189" i="1"/>
  <c r="H190" i="1" l="1"/>
  <c r="F190" i="1" s="1"/>
  <c r="K190" i="1"/>
  <c r="B190" i="1"/>
  <c r="H191" i="1" l="1"/>
  <c r="F191" i="1" s="1"/>
  <c r="K191" i="1"/>
  <c r="B191" i="1"/>
  <c r="H192" i="1" l="1"/>
  <c r="F192" i="1" s="1"/>
  <c r="K192" i="1"/>
  <c r="B192" i="1"/>
  <c r="H193" i="1" l="1"/>
  <c r="F193" i="1" s="1"/>
  <c r="K193" i="1"/>
  <c r="B193" i="1"/>
  <c r="H194" i="1" l="1"/>
  <c r="F194" i="1" s="1"/>
  <c r="K194" i="1"/>
  <c r="B194" i="1"/>
  <c r="H195" i="1" l="1"/>
  <c r="F195" i="1" s="1"/>
  <c r="K195" i="1"/>
  <c r="B195" i="1"/>
  <c r="H196" i="1" l="1"/>
  <c r="F196" i="1" s="1"/>
  <c r="K196" i="1"/>
  <c r="B196" i="1"/>
  <c r="H197" i="1" l="1"/>
  <c r="F197" i="1" s="1"/>
  <c r="K197" i="1"/>
  <c r="B197" i="1"/>
  <c r="H198" i="1" l="1"/>
  <c r="F198" i="1" s="1"/>
  <c r="K198" i="1"/>
  <c r="B198" i="1"/>
  <c r="H199" i="1" l="1"/>
  <c r="F199" i="1" s="1"/>
  <c r="K199" i="1"/>
  <c r="B199" i="1"/>
  <c r="H200" i="1" l="1"/>
  <c r="F200" i="1" s="1"/>
  <c r="K200" i="1"/>
  <c r="B200" i="1"/>
  <c r="H201" i="1" l="1"/>
  <c r="F201" i="1" s="1"/>
  <c r="K201" i="1"/>
  <c r="B201" i="1"/>
  <c r="H202" i="1" l="1"/>
  <c r="F202" i="1" s="1"/>
  <c r="K202" i="1"/>
  <c r="B202" i="1"/>
  <c r="B13" i="1"/>
  <c r="C13" i="1" s="1"/>
  <c r="H203" i="1" l="1"/>
  <c r="F203" i="1" s="1"/>
  <c r="K203" i="1"/>
  <c r="B203" i="1"/>
  <c r="H204" i="1" l="1"/>
  <c r="F204" i="1" s="1"/>
  <c r="K204" i="1"/>
  <c r="B204" i="1"/>
  <c r="H205" i="1" l="1"/>
  <c r="F205" i="1" s="1"/>
  <c r="K205" i="1"/>
  <c r="B205" i="1"/>
  <c r="H206" i="1" l="1"/>
  <c r="F206" i="1" s="1"/>
  <c r="K206" i="1"/>
  <c r="B206" i="1"/>
  <c r="H207" i="1" l="1"/>
  <c r="F207" i="1" s="1"/>
  <c r="K207" i="1"/>
  <c r="B207" i="1"/>
  <c r="H208" i="1" l="1"/>
  <c r="F208" i="1" s="1"/>
  <c r="K208" i="1"/>
  <c r="B208" i="1"/>
  <c r="H209" i="1" l="1"/>
  <c r="F209" i="1" s="1"/>
  <c r="K209" i="1"/>
  <c r="B209" i="1"/>
  <c r="H210" i="1" l="1"/>
  <c r="F210" i="1" s="1"/>
  <c r="K210" i="1"/>
  <c r="B210" i="1"/>
  <c r="H211" i="1" l="1"/>
  <c r="F211" i="1" s="1"/>
  <c r="K211" i="1"/>
  <c r="B211" i="1"/>
  <c r="H212" i="1" l="1"/>
  <c r="F212" i="1" s="1"/>
  <c r="K212" i="1"/>
  <c r="B212" i="1"/>
  <c r="H213" i="1" l="1"/>
  <c r="F213" i="1" s="1"/>
  <c r="K213" i="1"/>
  <c r="B213" i="1"/>
  <c r="H214" i="1" l="1"/>
  <c r="F214" i="1" s="1"/>
  <c r="K214" i="1"/>
  <c r="B214" i="1"/>
  <c r="H215" i="1" l="1"/>
  <c r="F215" i="1" s="1"/>
  <c r="K215" i="1"/>
  <c r="B215" i="1"/>
  <c r="H216" i="1" l="1"/>
  <c r="F216" i="1" s="1"/>
  <c r="K216" i="1"/>
  <c r="B216" i="1"/>
  <c r="H217" i="1" l="1"/>
  <c r="F217" i="1" s="1"/>
  <c r="K217" i="1"/>
  <c r="B217" i="1"/>
  <c r="H218" i="1" l="1"/>
  <c r="F218" i="1" s="1"/>
  <c r="K218" i="1"/>
  <c r="B218" i="1"/>
  <c r="H219" i="1" l="1"/>
  <c r="F219" i="1" s="1"/>
  <c r="K219" i="1"/>
  <c r="B219" i="1"/>
  <c r="H220" i="1" l="1"/>
  <c r="F220" i="1" s="1"/>
  <c r="K220" i="1"/>
  <c r="B220" i="1"/>
  <c r="H221" i="1" l="1"/>
  <c r="F221" i="1" s="1"/>
  <c r="K221" i="1"/>
  <c r="B221" i="1"/>
  <c r="H222" i="1" l="1"/>
  <c r="F222" i="1" s="1"/>
  <c r="K222" i="1"/>
  <c r="B222" i="1"/>
  <c r="H223" i="1" l="1"/>
  <c r="F223" i="1" s="1"/>
  <c r="K223" i="1"/>
  <c r="B223" i="1"/>
  <c r="H224" i="1" l="1"/>
  <c r="F224" i="1" s="1"/>
  <c r="K224" i="1"/>
  <c r="B224" i="1"/>
  <c r="H225" i="1" l="1"/>
  <c r="F225" i="1" s="1"/>
  <c r="K225" i="1"/>
  <c r="B225" i="1"/>
  <c r="H226" i="1" l="1"/>
  <c r="F226" i="1" s="1"/>
  <c r="K226" i="1"/>
  <c r="B226" i="1"/>
  <c r="H227" i="1" l="1"/>
  <c r="F227" i="1" s="1"/>
  <c r="K227" i="1"/>
  <c r="B227" i="1"/>
  <c r="H228" i="1" l="1"/>
  <c r="F228" i="1" s="1"/>
  <c r="K228" i="1"/>
  <c r="B228" i="1"/>
  <c r="H229" i="1" l="1"/>
  <c r="F229" i="1" s="1"/>
  <c r="K229" i="1"/>
  <c r="B229" i="1"/>
  <c r="H230" i="1" l="1"/>
  <c r="F230" i="1" s="1"/>
  <c r="K230" i="1"/>
  <c r="B230" i="1"/>
  <c r="H231" i="1" l="1"/>
  <c r="F231" i="1" s="1"/>
  <c r="K231" i="1"/>
  <c r="B231" i="1"/>
  <c r="H232" i="1" l="1"/>
  <c r="F232" i="1" s="1"/>
  <c r="K232" i="1"/>
  <c r="B232" i="1"/>
  <c r="H233" i="1" l="1"/>
  <c r="F233" i="1" s="1"/>
  <c r="K233" i="1"/>
  <c r="B233" i="1"/>
  <c r="H234" i="1" l="1"/>
  <c r="F234" i="1" s="1"/>
  <c r="K234" i="1"/>
  <c r="B234" i="1"/>
  <c r="H235" i="1" l="1"/>
  <c r="F235" i="1" s="1"/>
  <c r="K235" i="1"/>
  <c r="B235" i="1"/>
  <c r="H236" i="1" l="1"/>
  <c r="F236" i="1" s="1"/>
  <c r="K236" i="1"/>
  <c r="B236" i="1"/>
  <c r="H237" i="1" l="1"/>
  <c r="F237" i="1" s="1"/>
  <c r="K237" i="1"/>
  <c r="B237" i="1"/>
  <c r="H238" i="1" l="1"/>
  <c r="F238" i="1" s="1"/>
  <c r="K238" i="1"/>
  <c r="B238" i="1"/>
  <c r="H239" i="1" l="1"/>
  <c r="F239" i="1" s="1"/>
  <c r="K239" i="1"/>
  <c r="B239" i="1"/>
  <c r="H240" i="1" l="1"/>
  <c r="F240" i="1" s="1"/>
  <c r="K240" i="1"/>
  <c r="B240" i="1"/>
  <c r="H241" i="1" l="1"/>
  <c r="F241" i="1" s="1"/>
  <c r="K241" i="1"/>
  <c r="B241" i="1"/>
  <c r="H242" i="1" l="1"/>
  <c r="F242" i="1" s="1"/>
  <c r="K242" i="1"/>
  <c r="B242" i="1"/>
  <c r="H243" i="1" l="1"/>
  <c r="F243" i="1" s="1"/>
  <c r="K243" i="1"/>
  <c r="B243" i="1"/>
  <c r="H244" i="1" l="1"/>
  <c r="F244" i="1" s="1"/>
  <c r="K244" i="1"/>
  <c r="B244" i="1"/>
  <c r="H245" i="1" l="1"/>
  <c r="F245" i="1" s="1"/>
  <c r="K245" i="1"/>
  <c r="B245" i="1"/>
  <c r="H246" i="1" l="1"/>
  <c r="F246" i="1" s="1"/>
  <c r="K246" i="1"/>
  <c r="B246" i="1"/>
  <c r="H247" i="1" l="1"/>
  <c r="F247" i="1" s="1"/>
  <c r="K247" i="1"/>
  <c r="B247" i="1"/>
  <c r="H248" i="1" l="1"/>
  <c r="F248" i="1" s="1"/>
  <c r="K248" i="1"/>
  <c r="B248" i="1"/>
  <c r="H249" i="1" l="1"/>
  <c r="F249" i="1" s="1"/>
  <c r="K249" i="1"/>
  <c r="B249" i="1"/>
  <c r="H250" i="1" l="1"/>
  <c r="F250" i="1" s="1"/>
  <c r="K250" i="1"/>
  <c r="B250" i="1"/>
  <c r="H251" i="1" l="1"/>
  <c r="F251" i="1" s="1"/>
  <c r="K251" i="1"/>
  <c r="B251" i="1"/>
  <c r="H252" i="1" l="1"/>
  <c r="F252" i="1" s="1"/>
  <c r="K252" i="1"/>
  <c r="B252" i="1"/>
  <c r="H253" i="1" l="1"/>
  <c r="F253" i="1" s="1"/>
  <c r="K253" i="1"/>
  <c r="B253" i="1"/>
  <c r="H254" i="1" l="1"/>
  <c r="F254" i="1" s="1"/>
  <c r="K254" i="1"/>
  <c r="B254" i="1"/>
  <c r="H255" i="1" l="1"/>
  <c r="F255" i="1" s="1"/>
  <c r="K255" i="1"/>
  <c r="B255" i="1"/>
  <c r="H256" i="1" l="1"/>
  <c r="F256" i="1" s="1"/>
  <c r="K256" i="1"/>
  <c r="B256" i="1"/>
  <c r="H257" i="1" l="1"/>
  <c r="F257" i="1" s="1"/>
  <c r="K257" i="1"/>
  <c r="B257" i="1"/>
  <c r="H258" i="1" l="1"/>
  <c r="F258" i="1" s="1"/>
  <c r="K258" i="1"/>
  <c r="B258" i="1"/>
  <c r="H259" i="1" l="1"/>
  <c r="F259" i="1" s="1"/>
  <c r="K259" i="1"/>
  <c r="B259" i="1"/>
  <c r="F260" i="1" l="1"/>
  <c r="H260" i="1"/>
  <c r="K260" i="1"/>
  <c r="B260" i="1"/>
  <c r="F261" i="1" l="1"/>
  <c r="H261" i="1"/>
  <c r="K261" i="1"/>
  <c r="B261" i="1"/>
  <c r="F262" i="1" l="1"/>
  <c r="H262" i="1"/>
  <c r="K262" i="1"/>
  <c r="B262" i="1"/>
  <c r="K263" i="1" l="1"/>
  <c r="F263" i="1"/>
  <c r="H263" i="1"/>
  <c r="B263" i="1"/>
  <c r="F264" i="1" l="1"/>
  <c r="K264" i="1"/>
  <c r="H264" i="1"/>
  <c r="B264" i="1"/>
  <c r="F265" i="1" l="1"/>
  <c r="H265" i="1"/>
  <c r="K265" i="1"/>
  <c r="B265" i="1"/>
  <c r="F266" i="1" l="1"/>
  <c r="H266" i="1"/>
  <c r="K266" i="1"/>
  <c r="B266" i="1"/>
  <c r="F267" i="1" l="1"/>
  <c r="H267" i="1"/>
  <c r="K267" i="1"/>
  <c r="B267" i="1"/>
  <c r="F268" i="1" l="1"/>
  <c r="H268" i="1"/>
  <c r="K268" i="1"/>
  <c r="B268" i="1"/>
  <c r="F269" i="1" l="1"/>
  <c r="H269" i="1"/>
  <c r="K269" i="1"/>
  <c r="B269" i="1"/>
  <c r="F270" i="1" l="1"/>
  <c r="H270" i="1"/>
  <c r="K270" i="1"/>
  <c r="B270" i="1"/>
  <c r="F271" i="1" l="1"/>
  <c r="H271" i="1"/>
  <c r="K271" i="1"/>
  <c r="B271" i="1"/>
  <c r="F272" i="1" l="1"/>
  <c r="K272" i="1"/>
  <c r="H272" i="1"/>
  <c r="B272" i="1"/>
  <c r="F273" i="1" l="1"/>
  <c r="H273" i="1"/>
  <c r="K273" i="1"/>
  <c r="B273" i="1"/>
  <c r="F274" i="1" l="1"/>
  <c r="H274" i="1"/>
  <c r="K274" i="1"/>
  <c r="B274" i="1"/>
  <c r="F275" i="1" l="1"/>
  <c r="H275" i="1"/>
  <c r="K275" i="1"/>
  <c r="B275" i="1"/>
  <c r="F276" i="1" l="1"/>
  <c r="H276" i="1"/>
  <c r="K276" i="1"/>
  <c r="B276" i="1"/>
  <c r="F277" i="1" l="1"/>
  <c r="H277" i="1"/>
  <c r="K277" i="1"/>
  <c r="B277" i="1"/>
  <c r="F278" i="1" l="1"/>
  <c r="H278" i="1"/>
  <c r="K278" i="1"/>
  <c r="B278" i="1"/>
  <c r="K279" i="1" l="1"/>
  <c r="F279" i="1"/>
  <c r="H279" i="1"/>
  <c r="B279" i="1"/>
  <c r="F280" i="1" l="1"/>
  <c r="H280" i="1"/>
  <c r="K280" i="1"/>
  <c r="B280" i="1"/>
  <c r="F281" i="1" l="1"/>
  <c r="H281" i="1"/>
  <c r="K281" i="1"/>
  <c r="B281" i="1"/>
  <c r="F282" i="1" l="1"/>
  <c r="H282" i="1"/>
  <c r="K282" i="1"/>
  <c r="B282" i="1"/>
  <c r="F283" i="1" l="1"/>
  <c r="H283" i="1"/>
  <c r="K283" i="1"/>
  <c r="B283" i="1"/>
  <c r="F284" i="1" l="1"/>
  <c r="H284" i="1"/>
  <c r="K284" i="1"/>
  <c r="B284" i="1"/>
  <c r="F285" i="1" l="1"/>
  <c r="H285" i="1"/>
  <c r="K285" i="1"/>
  <c r="B285" i="1"/>
  <c r="F286" i="1" l="1"/>
  <c r="H286" i="1"/>
  <c r="K286" i="1"/>
  <c r="B286" i="1"/>
  <c r="F287" i="1" l="1"/>
  <c r="H287" i="1"/>
  <c r="K287" i="1"/>
  <c r="B287" i="1"/>
  <c r="F288" i="1" l="1"/>
  <c r="K288" i="1"/>
  <c r="H288" i="1"/>
  <c r="B288" i="1"/>
  <c r="F289" i="1" l="1"/>
  <c r="H289" i="1"/>
  <c r="K289" i="1"/>
  <c r="B289" i="1"/>
  <c r="F290" i="1" l="1"/>
  <c r="H290" i="1"/>
  <c r="K290" i="1"/>
  <c r="B290" i="1"/>
  <c r="F291" i="1" l="1"/>
  <c r="H291" i="1"/>
  <c r="K291" i="1"/>
  <c r="B291" i="1"/>
  <c r="F292" i="1" l="1"/>
  <c r="H292" i="1"/>
  <c r="K292" i="1"/>
  <c r="B292" i="1"/>
  <c r="F293" i="1" l="1"/>
  <c r="H293" i="1"/>
  <c r="K293" i="1"/>
  <c r="B293" i="1"/>
  <c r="F294" i="1" l="1"/>
  <c r="H294" i="1"/>
  <c r="K294" i="1"/>
  <c r="B294" i="1"/>
  <c r="K295" i="1" l="1"/>
  <c r="F295" i="1"/>
  <c r="H295" i="1"/>
  <c r="B295" i="1"/>
  <c r="F296" i="1" l="1"/>
  <c r="K296" i="1"/>
  <c r="H296" i="1"/>
  <c r="B296" i="1"/>
  <c r="F297" i="1" l="1"/>
  <c r="H297" i="1"/>
  <c r="K297" i="1"/>
  <c r="B297" i="1"/>
  <c r="F298" i="1" l="1"/>
  <c r="H298" i="1"/>
  <c r="K298" i="1"/>
  <c r="B298" i="1"/>
  <c r="F299" i="1" l="1"/>
  <c r="H299" i="1"/>
  <c r="K299" i="1"/>
  <c r="B299" i="1"/>
  <c r="F300" i="1" l="1"/>
  <c r="H300" i="1"/>
  <c r="K300" i="1"/>
  <c r="B300" i="1"/>
  <c r="F301" i="1" l="1"/>
  <c r="H301" i="1"/>
  <c r="K301" i="1"/>
  <c r="B301" i="1"/>
  <c r="F302" i="1" l="1"/>
  <c r="H302" i="1"/>
  <c r="K302" i="1"/>
  <c r="B302" i="1"/>
  <c r="K303" i="1" l="1"/>
  <c r="F303" i="1"/>
  <c r="H303" i="1"/>
  <c r="A304" i="1"/>
  <c r="B303" i="1"/>
  <c r="H304" i="1" l="1"/>
  <c r="K304" i="1"/>
  <c r="D304" i="1"/>
  <c r="G304" i="1"/>
  <c r="B304" i="1"/>
</calcChain>
</file>

<file path=xl/sharedStrings.xml><?xml version="1.0" encoding="utf-8"?>
<sst xmlns="http://schemas.openxmlformats.org/spreadsheetml/2006/main" count="29" uniqueCount="27">
  <si>
    <t>Taux du contrat</t>
  </si>
  <si>
    <t>Taux d'assurance</t>
  </si>
  <si>
    <t>Durée</t>
  </si>
  <si>
    <t>TABLEAU D'AMORTISSEMENT EN EURO</t>
  </si>
  <si>
    <t xml:space="preserve"> RANG </t>
  </si>
  <si>
    <t>DATE ECHEANCE</t>
  </si>
  <si>
    <t>AMORTISSEMENT</t>
  </si>
  <si>
    <t>CHARGE DUE</t>
  </si>
  <si>
    <t>INTERETS</t>
  </si>
  <si>
    <t>ASSURANCES</t>
  </si>
  <si>
    <t>DIVERS</t>
  </si>
  <si>
    <t>PERCEPTION FORFAITAIRE</t>
  </si>
  <si>
    <t>MONTANT ECHEANCE</t>
  </si>
  <si>
    <t xml:space="preserve"> </t>
  </si>
  <si>
    <t>EDITE LE:    14/10/2019</t>
  </si>
  <si>
    <t>Date du contrat</t>
  </si>
  <si>
    <t>Mensualité</t>
  </si>
  <si>
    <t>Montant  Total</t>
  </si>
  <si>
    <t>int+assur</t>
  </si>
  <si>
    <t>Année</t>
  </si>
  <si>
    <t>Total 2019</t>
  </si>
  <si>
    <t>Total 2020</t>
  </si>
  <si>
    <t>Total 2021</t>
  </si>
  <si>
    <t>Total 2022</t>
  </si>
  <si>
    <t>Total 2023</t>
  </si>
  <si>
    <t>Total 2024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</si>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</sst>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0&quot; Mois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7">
    <xf numFmtId="0" fontId="0" fillId="0" borderId="0"/>
    <xf numFmtId="0" fontId="2" fillId="2" borderId="2" applyNumberFormat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4" fillId="0" borderId="0"/>
    <xf numFmtId="9" fontId="4" fillId="0" borderId="0" applyFill="0" applyBorder="0" applyAlignment="0" applyProtection="0"/>
    <xf numFmtId="0" fontId="5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8" fontId="0" fillId="0" borderId="0" xfId="0" applyNumberFormat="1"/>
    <xf numFmtId="2" fontId="0" fillId="0" borderId="0" xfId="0" applyNumberFormat="1"/>
    <xf numFmtId="0" fontId="1" fillId="3" borderId="1" xfId="2" applyBorder="1" applyAlignment="1">
      <alignment wrapText="1"/>
    </xf>
    <xf numFmtId="43" fontId="1" fillId="3" borderId="1" xfId="2" applyNumberFormat="1" applyBorder="1"/>
    <xf numFmtId="164" fontId="3" fillId="4" borderId="1" xfId="3" applyNumberFormat="1" applyBorder="1"/>
    <xf numFmtId="165" fontId="3" fillId="4" borderId="1" xfId="3" applyNumberFormat="1" applyBorder="1"/>
    <xf numFmtId="0" fontId="1" fillId="3" borderId="1" xfId="2" applyBorder="1" applyAlignment="1">
      <alignment vertical="top"/>
    </xf>
    <xf numFmtId="0" fontId="1" fillId="3" borderId="1" xfId="2" applyBorder="1"/>
    <xf numFmtId="0" fontId="3" fillId="4" borderId="1" xfId="3" applyBorder="1"/>
    <xf numFmtId="0" fontId="2" fillId="2" borderId="2" xfId="1"/>
    <xf numFmtId="0" fontId="2" fillId="2" borderId="2" xfId="1" applyAlignment="1">
      <alignment vertical="top"/>
    </xf>
    <xf numFmtId="0" fontId="2" fillId="2" borderId="2" xfId="1" applyAlignment="1">
      <alignment vertical="top" wrapText="1"/>
    </xf>
    <xf numFmtId="10" fontId="3" fillId="4" borderId="1" xfId="3" applyNumberFormat="1" applyBorder="1"/>
    <xf numFmtId="14" fontId="3" fillId="4" borderId="1" xfId="3" applyNumberFormat="1" applyBorder="1"/>
    <xf numFmtId="164" fontId="3" fillId="4" borderId="0" xfId="3" applyNumberFormat="1" applyBorder="1"/>
    <xf numFmtId="10" fontId="3" fillId="4" borderId="0" xfId="3" applyNumberFormat="1" applyBorder="1"/>
    <xf numFmtId="165" fontId="3" fillId="4" borderId="0" xfId="3" applyNumberFormat="1" applyBorder="1"/>
    <xf numFmtId="14" fontId="3" fillId="4" borderId="0" xfId="3" applyNumberFormat="1" applyBorder="1"/>
    <xf numFmtId="0" fontId="0" fillId="0" borderId="0" xfId="0" applyNumberFormat="1"/>
    <xf numFmtId="0" fontId="6" fillId="0" borderId="0" xfId="0" applyNumberFormat="1" applyFont="1"/>
  </cellXfs>
  <cellStyles count="7">
    <cellStyle name="40 % - Accent1" xfId="2" builtinId="31"/>
    <cellStyle name="Accent3" xfId="3" builtinId="37"/>
    <cellStyle name="Normal" xfId="0" builtinId="0"/>
    <cellStyle name="Normal 2" xfId="4"/>
    <cellStyle name="Normal 3" xfId="6"/>
    <cellStyle name="Pourcentage 2" xfId="5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4"/>
  <sheetViews>
    <sheetView tabSelected="1" zoomScale="78" zoomScaleNormal="78" workbookViewId="0">
      <selection activeCell="O10" sqref="O10"/>
    </sheetView>
  </sheetViews>
  <sheetFormatPr baseColWidth="10" defaultColWidth="9.140625" defaultRowHeight="15" outlineLevelRow="2" x14ac:dyDescent="0.25"/>
  <cols>
    <col min="1" max="1" width="19.140625" customWidth="1"/>
    <col min="2" max="2" width="25.5703125" customWidth="1"/>
    <col min="3" max="3" width="11.42578125" bestFit="1" customWidth="1"/>
    <col min="4" max="4" width="19.42578125" customWidth="1"/>
    <col min="5" max="5" width="20" customWidth="1"/>
    <col min="6" max="6" width="17.42578125" customWidth="1"/>
    <col min="7" max="7" width="16.140625" customWidth="1"/>
    <col min="8" max="8" width="13.28515625" customWidth="1"/>
    <col min="10" max="10" width="22.140625" customWidth="1"/>
    <col min="11" max="11" width="20.42578125" customWidth="1"/>
    <col min="18" max="18" width="13.5703125" customWidth="1"/>
  </cols>
  <sheetData>
    <row r="1" spans="1:18" ht="16.5" thickTop="1" thickBot="1" x14ac:dyDescent="0.3">
      <c r="E1" s="12" t="s">
        <v>3</v>
      </c>
      <c r="F1" s="12"/>
      <c r="K1" t="s">
        <v>14</v>
      </c>
      <c r="Q1" t="s">
        <v>13</v>
      </c>
      <c r="R1" s="1" t="s">
        <v>13</v>
      </c>
    </row>
    <row r="2" spans="1:18" ht="15.75" thickTop="1" x14ac:dyDescent="0.25"/>
    <row r="4" spans="1:18" x14ac:dyDescent="0.25">
      <c r="A4" s="5" t="s">
        <v>17</v>
      </c>
      <c r="B4" s="7">
        <v>5000</v>
      </c>
      <c r="C4" s="17"/>
      <c r="F4" s="9"/>
      <c r="G4" s="11"/>
    </row>
    <row r="5" spans="1:18" x14ac:dyDescent="0.25">
      <c r="A5" s="6" t="s">
        <v>0</v>
      </c>
      <c r="B5" s="15">
        <v>0.02</v>
      </c>
      <c r="C5" s="18"/>
      <c r="F5" s="10"/>
      <c r="G5" s="11"/>
    </row>
    <row r="6" spans="1:18" x14ac:dyDescent="0.25">
      <c r="A6" s="6" t="s">
        <v>1</v>
      </c>
      <c r="B6" s="15">
        <v>0</v>
      </c>
      <c r="C6" s="18"/>
      <c r="F6" s="10"/>
      <c r="G6" s="11"/>
    </row>
    <row r="7" spans="1:18" x14ac:dyDescent="0.25">
      <c r="A7" s="6" t="s">
        <v>2</v>
      </c>
      <c r="B7" s="8">
        <v>60</v>
      </c>
      <c r="C7" s="19"/>
      <c r="F7" s="10"/>
      <c r="G7" s="11"/>
    </row>
    <row r="8" spans="1:18" x14ac:dyDescent="0.25">
      <c r="A8" s="6" t="s">
        <v>15</v>
      </c>
      <c r="B8" s="16">
        <v>43794</v>
      </c>
      <c r="C8" s="20"/>
      <c r="F8" s="10"/>
      <c r="G8" s="11"/>
    </row>
    <row r="9" spans="1:18" x14ac:dyDescent="0.25">
      <c r="A9" s="6" t="s">
        <v>16</v>
      </c>
      <c r="B9" s="7">
        <f>-PMT(tauxcontrat1/12,durée1,Capital1,0,0)</f>
        <v>87.638800266221892</v>
      </c>
      <c r="C9" s="17"/>
    </row>
    <row r="10" spans="1:18" x14ac:dyDescent="0.25">
      <c r="B10" t="s">
        <v>13</v>
      </c>
    </row>
    <row r="11" spans="1:18" ht="15.75" thickBot="1" x14ac:dyDescent="0.3"/>
    <row r="12" spans="1:18" ht="30" customHeight="1" thickTop="1" thickBot="1" x14ac:dyDescent="0.3">
      <c r="A12" s="13" t="s">
        <v>4</v>
      </c>
      <c r="B12" s="13" t="s">
        <v>5</v>
      </c>
      <c r="C12" s="13" t="s">
        <v>19</v>
      </c>
      <c r="D12" s="13" t="s">
        <v>6</v>
      </c>
      <c r="E12" s="13" t="s">
        <v>7</v>
      </c>
      <c r="F12" s="13" t="s">
        <v>18</v>
      </c>
      <c r="G12" s="13" t="s">
        <v>8</v>
      </c>
      <c r="H12" s="13" t="s">
        <v>9</v>
      </c>
      <c r="I12" s="13" t="s">
        <v>10</v>
      </c>
      <c r="J12" s="14" t="s">
        <v>11</v>
      </c>
      <c r="K12" s="14" t="s">
        <v>12</v>
      </c>
      <c r="L12" s="2"/>
    </row>
    <row r="13" spans="1:18" ht="15.75" outlineLevel="2" thickTop="1" x14ac:dyDescent="0.25">
      <c r="A13">
        <v>1</v>
      </c>
      <c r="B13" s="1">
        <f>EDATE(contrat1,1)</f>
        <v>43824</v>
      </c>
      <c r="C13" s="21">
        <f>YEAR(B13)</f>
        <v>2019</v>
      </c>
      <c r="D13" s="3">
        <f t="shared" ref="D13:D83" si="0">IFERROR(-PPMT(tauxcontrat1/12,A13,durée1,Capital1,0,0),"")</f>
        <v>79.305466932888564</v>
      </c>
      <c r="E13" s="3"/>
      <c r="F13" s="3">
        <f>IF(A13="","",H13+G13)</f>
        <v>8.3333333333333339</v>
      </c>
      <c r="G13" s="3">
        <f t="shared" ref="G13:G83" si="1">IFERROR(-IPMT(tauxcontrat1/12,A13,durée1,Capital1,0,0),"")</f>
        <v>8.3333333333333339</v>
      </c>
      <c r="H13" s="4">
        <f t="shared" ref="H13:H83" si="2">IF(A13="","",$B$6/12*Capital1)</f>
        <v>0</v>
      </c>
      <c r="K13" s="4">
        <f>IF(A13="","",D13+G13)</f>
        <v>87.638800266221892</v>
      </c>
    </row>
    <row r="14" spans="1:18" outlineLevel="1" x14ac:dyDescent="0.25">
      <c r="B14" s="1"/>
      <c r="C14" s="22" t="s">
        <v>20</v>
      </c>
      <c r="D14" s="3">
        <f>SUBTOTAL(9,D13:D13)</f>
        <v>79.305466932888564</v>
      </c>
      <c r="E14" s="3"/>
      <c r="F14" s="3"/>
      <c r="G14" s="3">
        <f>SUBTOTAL(9,G13:G13)</f>
        <v>8.3333333333333339</v>
      </c>
      <c r="H14" s="4">
        <f>SUBTOTAL(9,H13:H13)</f>
        <v>0</v>
      </c>
      <c r="K14" s="4"/>
    </row>
    <row r="15" spans="1:18" outlineLevel="2" x14ac:dyDescent="0.25">
      <c r="A15">
        <f>IF(A13&gt;=durée1*1,"",A13+1)</f>
        <v>2</v>
      </c>
      <c r="B15" s="1">
        <f t="shared" ref="B15:B84" si="3">IF(A15="","",EDATE(contrat1,A15))</f>
        <v>43855</v>
      </c>
      <c r="C15" s="21">
        <f t="shared" ref="C15:C77" si="4">YEAR(B15)</f>
        <v>2020</v>
      </c>
      <c r="D15" s="3">
        <f t="shared" si="0"/>
        <v>79.437642711110044</v>
      </c>
      <c r="F15" s="3">
        <f t="shared" ref="F15:F84" si="5">IF(A15="","",H15+G15)</f>
        <v>8.2011575551118536</v>
      </c>
      <c r="G15" s="3">
        <f t="shared" si="1"/>
        <v>8.2011575551118536</v>
      </c>
      <c r="H15" s="4">
        <f t="shared" si="2"/>
        <v>0</v>
      </c>
      <c r="K15" s="4">
        <f t="shared" ref="K15:K84" si="6">IF(A15="","",D15+G15)</f>
        <v>87.638800266221892</v>
      </c>
    </row>
    <row r="16" spans="1:18" outlineLevel="2" x14ac:dyDescent="0.25">
      <c r="A16">
        <f t="shared" ref="A16:A84" si="7">IF(A15&gt;=durée1*1,"",A15+1)</f>
        <v>3</v>
      </c>
      <c r="B16" s="1">
        <f t="shared" si="3"/>
        <v>43886</v>
      </c>
      <c r="C16" s="21">
        <f t="shared" si="4"/>
        <v>2020</v>
      </c>
      <c r="D16" s="3">
        <f t="shared" si="0"/>
        <v>79.570038782295242</v>
      </c>
      <c r="F16" s="3">
        <f t="shared" si="5"/>
        <v>8.0687614839266697</v>
      </c>
      <c r="G16" s="3">
        <f t="shared" si="1"/>
        <v>8.0687614839266697</v>
      </c>
      <c r="H16" s="4">
        <f t="shared" si="2"/>
        <v>0</v>
      </c>
      <c r="K16" s="4">
        <f t="shared" si="6"/>
        <v>87.638800266221907</v>
      </c>
    </row>
    <row r="17" spans="1:11" outlineLevel="2" x14ac:dyDescent="0.25">
      <c r="A17">
        <f t="shared" si="7"/>
        <v>4</v>
      </c>
      <c r="B17" s="1">
        <f t="shared" si="3"/>
        <v>43915</v>
      </c>
      <c r="C17" s="21">
        <f t="shared" si="4"/>
        <v>2020</v>
      </c>
      <c r="D17" s="3">
        <f t="shared" si="0"/>
        <v>79.702655513599055</v>
      </c>
      <c r="F17" s="3">
        <f t="shared" si="5"/>
        <v>7.9361447526228455</v>
      </c>
      <c r="G17" s="3">
        <f t="shared" si="1"/>
        <v>7.9361447526228455</v>
      </c>
      <c r="H17" s="4">
        <f t="shared" si="2"/>
        <v>0</v>
      </c>
      <c r="K17" s="4">
        <f t="shared" si="6"/>
        <v>87.638800266221907</v>
      </c>
    </row>
    <row r="18" spans="1:11" outlineLevel="2" x14ac:dyDescent="0.25">
      <c r="A18">
        <f t="shared" si="7"/>
        <v>5</v>
      </c>
      <c r="B18" s="1">
        <f t="shared" si="3"/>
        <v>43946</v>
      </c>
      <c r="C18" s="21">
        <f t="shared" si="4"/>
        <v>2020</v>
      </c>
      <c r="D18" s="3">
        <f t="shared" si="0"/>
        <v>79.835493272788383</v>
      </c>
      <c r="F18" s="3">
        <f t="shared" si="5"/>
        <v>7.8033069934335124</v>
      </c>
      <c r="G18" s="3">
        <f t="shared" si="1"/>
        <v>7.8033069934335124</v>
      </c>
      <c r="H18" s="4">
        <f t="shared" si="2"/>
        <v>0</v>
      </c>
      <c r="K18" s="4">
        <f t="shared" si="6"/>
        <v>87.638800266221892</v>
      </c>
    </row>
    <row r="19" spans="1:11" outlineLevel="2" x14ac:dyDescent="0.25">
      <c r="A19">
        <f t="shared" si="7"/>
        <v>6</v>
      </c>
      <c r="B19" s="1">
        <f t="shared" si="3"/>
        <v>43976</v>
      </c>
      <c r="C19" s="21">
        <f t="shared" si="4"/>
        <v>2020</v>
      </c>
      <c r="D19" s="3">
        <f t="shared" si="0"/>
        <v>79.968552428243044</v>
      </c>
      <c r="F19" s="3">
        <f t="shared" si="5"/>
        <v>7.6702478379788657</v>
      </c>
      <c r="G19" s="3">
        <f t="shared" si="1"/>
        <v>7.6702478379788657</v>
      </c>
      <c r="H19" s="4">
        <f t="shared" si="2"/>
        <v>0</v>
      </c>
      <c r="K19" s="4">
        <f t="shared" si="6"/>
        <v>87.638800266221907</v>
      </c>
    </row>
    <row r="20" spans="1:11" outlineLevel="2" x14ac:dyDescent="0.25">
      <c r="A20">
        <f t="shared" si="7"/>
        <v>7</v>
      </c>
      <c r="B20" s="1">
        <f t="shared" si="3"/>
        <v>44007</v>
      </c>
      <c r="C20" s="21">
        <f t="shared" si="4"/>
        <v>2020</v>
      </c>
      <c r="D20" s="3">
        <f t="shared" si="0"/>
        <v>80.101833348956774</v>
      </c>
      <c r="F20" s="3">
        <f t="shared" si="5"/>
        <v>7.5369669172651257</v>
      </c>
      <c r="G20" s="3">
        <f t="shared" si="1"/>
        <v>7.5369669172651257</v>
      </c>
      <c r="H20" s="4">
        <f t="shared" si="2"/>
        <v>0</v>
      </c>
      <c r="K20" s="4">
        <f t="shared" si="6"/>
        <v>87.638800266221892</v>
      </c>
    </row>
    <row r="21" spans="1:11" outlineLevel="2" x14ac:dyDescent="0.25">
      <c r="A21">
        <f t="shared" si="7"/>
        <v>8</v>
      </c>
      <c r="B21" s="1">
        <f t="shared" si="3"/>
        <v>44037</v>
      </c>
      <c r="C21" s="21">
        <f t="shared" si="4"/>
        <v>2020</v>
      </c>
      <c r="D21" s="3">
        <f t="shared" si="0"/>
        <v>80.235336404538373</v>
      </c>
      <c r="F21" s="3">
        <f t="shared" si="5"/>
        <v>7.4034638616835311</v>
      </c>
      <c r="G21" s="3">
        <f t="shared" si="1"/>
        <v>7.4034638616835311</v>
      </c>
      <c r="H21" s="4">
        <f t="shared" si="2"/>
        <v>0</v>
      </c>
      <c r="K21" s="4">
        <f t="shared" si="6"/>
        <v>87.638800266221907</v>
      </c>
    </row>
    <row r="22" spans="1:11" outlineLevel="2" x14ac:dyDescent="0.25">
      <c r="A22">
        <f t="shared" si="7"/>
        <v>9</v>
      </c>
      <c r="B22" s="1">
        <f t="shared" si="3"/>
        <v>44068</v>
      </c>
      <c r="C22" s="21">
        <f t="shared" si="4"/>
        <v>2020</v>
      </c>
      <c r="D22" s="3">
        <f t="shared" si="0"/>
        <v>80.36906196521258</v>
      </c>
      <c r="F22" s="3">
        <f t="shared" si="5"/>
        <v>7.2697383010093004</v>
      </c>
      <c r="G22" s="3">
        <f t="shared" si="1"/>
        <v>7.2697383010093004</v>
      </c>
      <c r="H22" s="4">
        <f t="shared" si="2"/>
        <v>0</v>
      </c>
      <c r="K22" s="4">
        <f t="shared" si="6"/>
        <v>87.638800266221878</v>
      </c>
    </row>
    <row r="23" spans="1:11" outlineLevel="2" x14ac:dyDescent="0.25">
      <c r="A23">
        <f t="shared" si="7"/>
        <v>10</v>
      </c>
      <c r="B23" s="1">
        <f t="shared" si="3"/>
        <v>44099</v>
      </c>
      <c r="C23" s="21">
        <f t="shared" si="4"/>
        <v>2020</v>
      </c>
      <c r="D23" s="3">
        <f t="shared" si="0"/>
        <v>80.503010401821285</v>
      </c>
      <c r="F23" s="3">
        <f t="shared" si="5"/>
        <v>7.1357898644006132</v>
      </c>
      <c r="G23" s="3">
        <f t="shared" si="1"/>
        <v>7.1357898644006132</v>
      </c>
      <c r="H23" s="4">
        <f t="shared" si="2"/>
        <v>0</v>
      </c>
      <c r="K23" s="4">
        <f t="shared" si="6"/>
        <v>87.638800266221892</v>
      </c>
    </row>
    <row r="24" spans="1:11" outlineLevel="2" x14ac:dyDescent="0.25">
      <c r="A24">
        <f t="shared" si="7"/>
        <v>11</v>
      </c>
      <c r="B24" s="1">
        <f t="shared" si="3"/>
        <v>44129</v>
      </c>
      <c r="C24" s="21">
        <f t="shared" si="4"/>
        <v>2020</v>
      </c>
      <c r="D24" s="3">
        <f t="shared" si="0"/>
        <v>80.637182085824321</v>
      </c>
      <c r="F24" s="3">
        <f t="shared" si="5"/>
        <v>7.0016181803975774</v>
      </c>
      <c r="G24" s="3">
        <f t="shared" si="1"/>
        <v>7.0016181803975774</v>
      </c>
      <c r="H24" s="4">
        <f t="shared" si="2"/>
        <v>0</v>
      </c>
      <c r="K24" s="4">
        <f t="shared" si="6"/>
        <v>87.638800266221892</v>
      </c>
    </row>
    <row r="25" spans="1:11" outlineLevel="2" x14ac:dyDescent="0.25">
      <c r="A25">
        <f t="shared" si="7"/>
        <v>12</v>
      </c>
      <c r="B25" s="1">
        <f t="shared" si="3"/>
        <v>44160</v>
      </c>
      <c r="C25" s="21">
        <f t="shared" si="4"/>
        <v>2020</v>
      </c>
      <c r="D25" s="3">
        <f t="shared" si="0"/>
        <v>80.771577389300703</v>
      </c>
      <c r="F25" s="3">
        <f t="shared" si="5"/>
        <v>6.8672228769212023</v>
      </c>
      <c r="G25" s="3">
        <f t="shared" si="1"/>
        <v>6.8672228769212023</v>
      </c>
      <c r="H25" s="4">
        <f t="shared" si="2"/>
        <v>0</v>
      </c>
      <c r="K25" s="4">
        <f t="shared" si="6"/>
        <v>87.638800266221907</v>
      </c>
    </row>
    <row r="26" spans="1:11" outlineLevel="2" x14ac:dyDescent="0.25">
      <c r="A26">
        <f t="shared" si="7"/>
        <v>13</v>
      </c>
      <c r="B26" s="1">
        <f t="shared" si="3"/>
        <v>44190</v>
      </c>
      <c r="C26" s="21">
        <f t="shared" si="4"/>
        <v>2020</v>
      </c>
      <c r="D26" s="3">
        <f t="shared" si="0"/>
        <v>80.906196684949535</v>
      </c>
      <c r="F26" s="3">
        <f t="shared" si="5"/>
        <v>6.7326035812723699</v>
      </c>
      <c r="G26" s="3">
        <f t="shared" si="1"/>
        <v>6.7326035812723699</v>
      </c>
      <c r="H26" s="4">
        <f t="shared" si="2"/>
        <v>0</v>
      </c>
      <c r="K26" s="4">
        <f t="shared" si="6"/>
        <v>87.638800266221907</v>
      </c>
    </row>
    <row r="27" spans="1:11" outlineLevel="1" x14ac:dyDescent="0.25">
      <c r="B27" s="1"/>
      <c r="C27" s="22" t="s">
        <v>21</v>
      </c>
      <c r="D27" s="3">
        <f>SUBTOTAL(9,D15:D26)</f>
        <v>962.0385809886393</v>
      </c>
      <c r="F27" s="3"/>
      <c r="G27" s="3">
        <f>SUBTOTAL(9,G15:G26)</f>
        <v>89.627022206023454</v>
      </c>
      <c r="H27" s="4">
        <f>SUBTOTAL(9,H15:H26)</f>
        <v>0</v>
      </c>
      <c r="K27" s="4"/>
    </row>
    <row r="28" spans="1:11" outlineLevel="2" x14ac:dyDescent="0.25">
      <c r="A28">
        <f>IF(A26&gt;=durée1*1,"",A26+1)</f>
        <v>14</v>
      </c>
      <c r="B28" s="1">
        <f t="shared" si="3"/>
        <v>44221</v>
      </c>
      <c r="C28" s="21">
        <f t="shared" si="4"/>
        <v>2021</v>
      </c>
      <c r="D28" s="3">
        <f t="shared" si="0"/>
        <v>81.041040346091108</v>
      </c>
      <c r="F28" s="3">
        <f t="shared" si="5"/>
        <v>6.5977599201307875</v>
      </c>
      <c r="G28" s="3">
        <f t="shared" si="1"/>
        <v>6.5977599201307875</v>
      </c>
      <c r="H28" s="4">
        <f t="shared" si="2"/>
        <v>0</v>
      </c>
      <c r="K28" s="4">
        <f t="shared" si="6"/>
        <v>87.638800266221892</v>
      </c>
    </row>
    <row r="29" spans="1:11" outlineLevel="2" x14ac:dyDescent="0.25">
      <c r="A29">
        <f t="shared" si="7"/>
        <v>15</v>
      </c>
      <c r="B29" s="1">
        <f t="shared" si="3"/>
        <v>44252</v>
      </c>
      <c r="C29" s="21">
        <f t="shared" si="4"/>
        <v>2021</v>
      </c>
      <c r="D29" s="3">
        <f t="shared" si="0"/>
        <v>81.176108746667936</v>
      </c>
      <c r="F29" s="3">
        <f t="shared" si="5"/>
        <v>6.4626915195539683</v>
      </c>
      <c r="G29" s="3">
        <f t="shared" si="1"/>
        <v>6.4626915195539683</v>
      </c>
      <c r="H29" s="4">
        <f t="shared" si="2"/>
        <v>0</v>
      </c>
      <c r="K29" s="4">
        <f t="shared" si="6"/>
        <v>87.638800266221907</v>
      </c>
    </row>
    <row r="30" spans="1:11" outlineLevel="2" x14ac:dyDescent="0.25">
      <c r="A30">
        <f t="shared" si="7"/>
        <v>16</v>
      </c>
      <c r="B30" s="1">
        <f t="shared" si="3"/>
        <v>44280</v>
      </c>
      <c r="C30" s="21">
        <f t="shared" si="4"/>
        <v>2021</v>
      </c>
      <c r="D30" s="3">
        <f t="shared" si="0"/>
        <v>81.311402261245703</v>
      </c>
      <c r="F30" s="3">
        <f t="shared" si="5"/>
        <v>6.327398004976188</v>
      </c>
      <c r="G30" s="3">
        <f t="shared" si="1"/>
        <v>6.327398004976188</v>
      </c>
      <c r="H30" s="4">
        <f t="shared" si="2"/>
        <v>0</v>
      </c>
      <c r="K30" s="4">
        <f t="shared" si="6"/>
        <v>87.638800266221892</v>
      </c>
    </row>
    <row r="31" spans="1:11" outlineLevel="2" x14ac:dyDescent="0.25">
      <c r="A31">
        <f t="shared" si="7"/>
        <v>17</v>
      </c>
      <c r="B31" s="1">
        <f t="shared" si="3"/>
        <v>44311</v>
      </c>
      <c r="C31" s="21">
        <f t="shared" si="4"/>
        <v>2021</v>
      </c>
      <c r="D31" s="3">
        <f t="shared" si="0"/>
        <v>81.446921265014439</v>
      </c>
      <c r="F31" s="3">
        <f t="shared" si="5"/>
        <v>6.1918790012074449</v>
      </c>
      <c r="G31" s="3">
        <f t="shared" si="1"/>
        <v>6.1918790012074449</v>
      </c>
      <c r="H31" s="4">
        <f t="shared" si="2"/>
        <v>0</v>
      </c>
      <c r="K31" s="4">
        <f t="shared" si="6"/>
        <v>87.638800266221878</v>
      </c>
    </row>
    <row r="32" spans="1:11" outlineLevel="2" x14ac:dyDescent="0.25">
      <c r="A32">
        <f t="shared" si="7"/>
        <v>18</v>
      </c>
      <c r="B32" s="1">
        <f t="shared" si="3"/>
        <v>44341</v>
      </c>
      <c r="C32" s="21">
        <f t="shared" si="4"/>
        <v>2021</v>
      </c>
      <c r="D32" s="3">
        <f t="shared" si="0"/>
        <v>81.582666133789473</v>
      </c>
      <c r="F32" s="3">
        <f t="shared" si="5"/>
        <v>6.0561341324324216</v>
      </c>
      <c r="G32" s="3">
        <f t="shared" si="1"/>
        <v>6.0561341324324216</v>
      </c>
      <c r="H32" s="4">
        <f t="shared" si="2"/>
        <v>0</v>
      </c>
      <c r="K32" s="4">
        <f t="shared" si="6"/>
        <v>87.638800266221892</v>
      </c>
    </row>
    <row r="33" spans="1:11" outlineLevel="2" x14ac:dyDescent="0.25">
      <c r="A33">
        <f t="shared" si="7"/>
        <v>19</v>
      </c>
      <c r="B33" s="1">
        <f t="shared" si="3"/>
        <v>44372</v>
      </c>
      <c r="C33" s="21">
        <f t="shared" si="4"/>
        <v>2021</v>
      </c>
      <c r="D33" s="3">
        <f t="shared" si="0"/>
        <v>81.718637244012456</v>
      </c>
      <c r="F33" s="3">
        <f t="shared" si="5"/>
        <v>5.9201630222094392</v>
      </c>
      <c r="G33" s="3">
        <f t="shared" si="1"/>
        <v>5.9201630222094392</v>
      </c>
      <c r="H33" s="4">
        <f t="shared" si="2"/>
        <v>0</v>
      </c>
      <c r="K33" s="4">
        <f t="shared" si="6"/>
        <v>87.638800266221892</v>
      </c>
    </row>
    <row r="34" spans="1:11" outlineLevel="2" x14ac:dyDescent="0.25">
      <c r="A34">
        <f t="shared" si="7"/>
        <v>20</v>
      </c>
      <c r="B34" s="1">
        <f t="shared" si="3"/>
        <v>44402</v>
      </c>
      <c r="C34" s="21">
        <f t="shared" si="4"/>
        <v>2021</v>
      </c>
      <c r="D34" s="3">
        <f t="shared" si="0"/>
        <v>81.854834972752471</v>
      </c>
      <c r="F34" s="3">
        <f t="shared" si="5"/>
        <v>5.7839652934694179</v>
      </c>
      <c r="G34" s="3">
        <f t="shared" si="1"/>
        <v>5.7839652934694179</v>
      </c>
      <c r="H34" s="4">
        <f t="shared" si="2"/>
        <v>0</v>
      </c>
      <c r="K34" s="4">
        <f t="shared" si="6"/>
        <v>87.638800266221892</v>
      </c>
    </row>
    <row r="35" spans="1:11" outlineLevel="2" x14ac:dyDescent="0.25">
      <c r="A35">
        <f t="shared" si="7"/>
        <v>21</v>
      </c>
      <c r="B35" s="1">
        <f t="shared" si="3"/>
        <v>44433</v>
      </c>
      <c r="C35" s="21">
        <f t="shared" si="4"/>
        <v>2021</v>
      </c>
      <c r="D35" s="3">
        <f t="shared" si="0"/>
        <v>81.991259697707065</v>
      </c>
      <c r="F35" s="3">
        <f t="shared" si="5"/>
        <v>5.647540568514831</v>
      </c>
      <c r="G35" s="3">
        <f t="shared" si="1"/>
        <v>5.647540568514831</v>
      </c>
      <c r="H35" s="4">
        <f t="shared" si="2"/>
        <v>0</v>
      </c>
      <c r="K35" s="4">
        <f t="shared" si="6"/>
        <v>87.638800266221892</v>
      </c>
    </row>
    <row r="36" spans="1:11" outlineLevel="2" x14ac:dyDescent="0.25">
      <c r="A36">
        <f t="shared" si="7"/>
        <v>22</v>
      </c>
      <c r="B36" s="1">
        <f t="shared" si="3"/>
        <v>44464</v>
      </c>
      <c r="C36" s="21">
        <f t="shared" si="4"/>
        <v>2021</v>
      </c>
      <c r="D36" s="3">
        <f t="shared" si="0"/>
        <v>82.127911797203254</v>
      </c>
      <c r="F36" s="3">
        <f t="shared" si="5"/>
        <v>5.5108884690186519</v>
      </c>
      <c r="G36" s="3">
        <f t="shared" si="1"/>
        <v>5.5108884690186519</v>
      </c>
      <c r="H36" s="4">
        <f t="shared" si="2"/>
        <v>0</v>
      </c>
      <c r="K36" s="4">
        <f t="shared" si="6"/>
        <v>87.638800266221907</v>
      </c>
    </row>
    <row r="37" spans="1:11" outlineLevel="2" x14ac:dyDescent="0.25">
      <c r="A37">
        <f t="shared" si="7"/>
        <v>23</v>
      </c>
      <c r="B37" s="1">
        <f t="shared" si="3"/>
        <v>44494</v>
      </c>
      <c r="C37" s="21">
        <f t="shared" si="4"/>
        <v>2021</v>
      </c>
      <c r="D37" s="3">
        <f t="shared" si="0"/>
        <v>82.264791650198589</v>
      </c>
      <c r="F37" s="3">
        <f t="shared" si="5"/>
        <v>5.3740086160233131</v>
      </c>
      <c r="G37" s="3">
        <f t="shared" si="1"/>
        <v>5.3740086160233131</v>
      </c>
      <c r="H37" s="4">
        <f t="shared" si="2"/>
        <v>0</v>
      </c>
      <c r="K37" s="4">
        <f t="shared" si="6"/>
        <v>87.638800266221907</v>
      </c>
    </row>
    <row r="38" spans="1:11" outlineLevel="2" x14ac:dyDescent="0.25">
      <c r="A38">
        <f t="shared" si="7"/>
        <v>24</v>
      </c>
      <c r="B38" s="1">
        <f t="shared" si="3"/>
        <v>44525</v>
      </c>
      <c r="C38" s="21">
        <f t="shared" si="4"/>
        <v>2021</v>
      </c>
      <c r="D38" s="3">
        <f t="shared" si="0"/>
        <v>82.401899636282238</v>
      </c>
      <c r="F38" s="3">
        <f t="shared" si="5"/>
        <v>5.2369006299396492</v>
      </c>
      <c r="G38" s="3">
        <f t="shared" si="1"/>
        <v>5.2369006299396492</v>
      </c>
      <c r="H38" s="4">
        <f t="shared" si="2"/>
        <v>0</v>
      </c>
      <c r="K38" s="4">
        <f t="shared" si="6"/>
        <v>87.638800266221892</v>
      </c>
    </row>
    <row r="39" spans="1:11" outlineLevel="2" x14ac:dyDescent="0.25">
      <c r="A39">
        <f t="shared" si="7"/>
        <v>25</v>
      </c>
      <c r="B39" s="1">
        <f t="shared" si="3"/>
        <v>44555</v>
      </c>
      <c r="C39" s="21">
        <f t="shared" si="4"/>
        <v>2021</v>
      </c>
      <c r="D39" s="3">
        <f t="shared" si="0"/>
        <v>82.539236135676049</v>
      </c>
      <c r="F39" s="3">
        <f t="shared" si="5"/>
        <v>5.0995641305458443</v>
      </c>
      <c r="G39" s="3">
        <f t="shared" si="1"/>
        <v>5.0995641305458443</v>
      </c>
      <c r="H39" s="4">
        <f t="shared" si="2"/>
        <v>0</v>
      </c>
      <c r="K39" s="4">
        <f t="shared" si="6"/>
        <v>87.638800266221892</v>
      </c>
    </row>
    <row r="40" spans="1:11" outlineLevel="1" x14ac:dyDescent="0.25">
      <c r="B40" s="1"/>
      <c r="C40" s="22" t="s">
        <v>22</v>
      </c>
      <c r="D40" s="3">
        <f>SUBTOTAL(9,D28:D39)</f>
        <v>981.45670988664074</v>
      </c>
      <c r="F40" s="3"/>
      <c r="G40" s="3">
        <f>SUBTOTAL(9,G28:G39)</f>
        <v>70.208893308021956</v>
      </c>
      <c r="H40" s="4">
        <f>SUBTOTAL(9,H28:H39)</f>
        <v>0</v>
      </c>
      <c r="K40" s="4"/>
    </row>
    <row r="41" spans="1:11" outlineLevel="2" x14ac:dyDescent="0.25">
      <c r="A41">
        <f>IF(A39&gt;=durée1*1,"",A39+1)</f>
        <v>26</v>
      </c>
      <c r="B41" s="1">
        <f t="shared" si="3"/>
        <v>44586</v>
      </c>
      <c r="C41" s="21">
        <f t="shared" si="4"/>
        <v>2022</v>
      </c>
      <c r="D41" s="3">
        <f t="shared" si="0"/>
        <v>82.676801529235519</v>
      </c>
      <c r="F41" s="3">
        <f t="shared" si="5"/>
        <v>4.961998736986386</v>
      </c>
      <c r="G41" s="3">
        <f t="shared" si="1"/>
        <v>4.961998736986386</v>
      </c>
      <c r="H41" s="4">
        <f t="shared" si="2"/>
        <v>0</v>
      </c>
      <c r="K41" s="4">
        <f t="shared" si="6"/>
        <v>87.638800266221907</v>
      </c>
    </row>
    <row r="42" spans="1:11" outlineLevel="2" x14ac:dyDescent="0.25">
      <c r="A42">
        <f t="shared" si="7"/>
        <v>27</v>
      </c>
      <c r="B42" s="1">
        <f t="shared" si="3"/>
        <v>44617</v>
      </c>
      <c r="C42" s="21">
        <f t="shared" si="4"/>
        <v>2022</v>
      </c>
      <c r="D42" s="3">
        <f t="shared" si="0"/>
        <v>82.814596198450914</v>
      </c>
      <c r="F42" s="3">
        <f t="shared" si="5"/>
        <v>4.8242040677709923</v>
      </c>
      <c r="G42" s="3">
        <f t="shared" si="1"/>
        <v>4.8242040677709923</v>
      </c>
      <c r="H42" s="4">
        <f t="shared" si="2"/>
        <v>0</v>
      </c>
      <c r="K42" s="4">
        <f t="shared" si="6"/>
        <v>87.638800266221907</v>
      </c>
    </row>
    <row r="43" spans="1:11" outlineLevel="2" x14ac:dyDescent="0.25">
      <c r="A43">
        <f t="shared" si="7"/>
        <v>28</v>
      </c>
      <c r="B43" s="1">
        <f t="shared" si="3"/>
        <v>44645</v>
      </c>
      <c r="C43" s="21">
        <f t="shared" si="4"/>
        <v>2022</v>
      </c>
      <c r="D43" s="3">
        <f t="shared" si="0"/>
        <v>82.952620525448324</v>
      </c>
      <c r="F43" s="3">
        <f t="shared" si="5"/>
        <v>4.686179740773575</v>
      </c>
      <c r="G43" s="3">
        <f t="shared" si="1"/>
        <v>4.686179740773575</v>
      </c>
      <c r="H43" s="4">
        <f t="shared" si="2"/>
        <v>0</v>
      </c>
      <c r="K43" s="4">
        <f t="shared" si="6"/>
        <v>87.638800266221892</v>
      </c>
    </row>
    <row r="44" spans="1:11" outlineLevel="2" x14ac:dyDescent="0.25">
      <c r="A44">
        <f t="shared" si="7"/>
        <v>29</v>
      </c>
      <c r="B44" s="1">
        <f t="shared" si="3"/>
        <v>44676</v>
      </c>
      <c r="C44" s="21">
        <f t="shared" si="4"/>
        <v>2022</v>
      </c>
      <c r="D44" s="3">
        <f t="shared" si="0"/>
        <v>83.09087489299074</v>
      </c>
      <c r="F44" s="3">
        <f t="shared" si="5"/>
        <v>4.5479253732311609</v>
      </c>
      <c r="G44" s="3">
        <f t="shared" si="1"/>
        <v>4.5479253732311609</v>
      </c>
      <c r="H44" s="4">
        <f t="shared" si="2"/>
        <v>0</v>
      </c>
      <c r="K44" s="4">
        <f t="shared" si="6"/>
        <v>87.638800266221907</v>
      </c>
    </row>
    <row r="45" spans="1:11" outlineLevel="2" x14ac:dyDescent="0.25">
      <c r="A45">
        <f t="shared" si="7"/>
        <v>30</v>
      </c>
      <c r="B45" s="1">
        <f t="shared" si="3"/>
        <v>44706</v>
      </c>
      <c r="C45" s="21">
        <f t="shared" si="4"/>
        <v>2022</v>
      </c>
      <c r="D45" s="3">
        <f t="shared" si="0"/>
        <v>83.22935968447905</v>
      </c>
      <c r="F45" s="3">
        <f t="shared" si="5"/>
        <v>4.4094405817428415</v>
      </c>
      <c r="G45" s="3">
        <f t="shared" si="1"/>
        <v>4.4094405817428415</v>
      </c>
      <c r="H45" s="4">
        <f t="shared" si="2"/>
        <v>0</v>
      </c>
      <c r="K45" s="4">
        <f t="shared" si="6"/>
        <v>87.638800266221892</v>
      </c>
    </row>
    <row r="46" spans="1:11" outlineLevel="2" x14ac:dyDescent="0.25">
      <c r="A46">
        <f t="shared" si="7"/>
        <v>31</v>
      </c>
      <c r="B46" s="1">
        <f t="shared" si="3"/>
        <v>44737</v>
      </c>
      <c r="C46" s="21">
        <f t="shared" si="4"/>
        <v>2022</v>
      </c>
      <c r="D46" s="3">
        <f t="shared" si="0"/>
        <v>83.368075283953175</v>
      </c>
      <c r="F46" s="3">
        <f t="shared" si="5"/>
        <v>4.2707249822687112</v>
      </c>
      <c r="G46" s="3">
        <f t="shared" si="1"/>
        <v>4.2707249822687112</v>
      </c>
      <c r="H46" s="4">
        <f t="shared" si="2"/>
        <v>0</v>
      </c>
      <c r="K46" s="4">
        <f t="shared" si="6"/>
        <v>87.638800266221892</v>
      </c>
    </row>
    <row r="47" spans="1:11" outlineLevel="2" x14ac:dyDescent="0.25">
      <c r="A47">
        <f t="shared" si="7"/>
        <v>32</v>
      </c>
      <c r="B47" s="1">
        <f t="shared" si="3"/>
        <v>44767</v>
      </c>
      <c r="C47" s="21">
        <f t="shared" si="4"/>
        <v>2022</v>
      </c>
      <c r="D47" s="3">
        <f t="shared" si="0"/>
        <v>83.507022076093108</v>
      </c>
      <c r="F47" s="3">
        <f t="shared" si="5"/>
        <v>4.1317781901287889</v>
      </c>
      <c r="G47" s="3">
        <f t="shared" si="1"/>
        <v>4.1317781901287889</v>
      </c>
      <c r="H47" s="4">
        <f t="shared" si="2"/>
        <v>0</v>
      </c>
      <c r="K47" s="4">
        <f t="shared" si="6"/>
        <v>87.638800266221892</v>
      </c>
    </row>
    <row r="48" spans="1:11" outlineLevel="2" x14ac:dyDescent="0.25">
      <c r="A48">
        <f t="shared" si="7"/>
        <v>33</v>
      </c>
      <c r="B48" s="1">
        <f t="shared" si="3"/>
        <v>44798</v>
      </c>
      <c r="C48" s="21">
        <f t="shared" si="4"/>
        <v>2022</v>
      </c>
      <c r="D48" s="3">
        <f t="shared" si="0"/>
        <v>83.646200446219936</v>
      </c>
      <c r="F48" s="3">
        <f t="shared" si="5"/>
        <v>3.9925998200019674</v>
      </c>
      <c r="G48" s="3">
        <f t="shared" si="1"/>
        <v>3.9925998200019674</v>
      </c>
      <c r="H48" s="4">
        <f t="shared" si="2"/>
        <v>0</v>
      </c>
      <c r="K48" s="4">
        <f t="shared" si="6"/>
        <v>87.638800266221907</v>
      </c>
    </row>
    <row r="49" spans="1:11" outlineLevel="2" x14ac:dyDescent="0.25">
      <c r="A49">
        <f t="shared" si="7"/>
        <v>34</v>
      </c>
      <c r="B49" s="1">
        <f t="shared" si="3"/>
        <v>44829</v>
      </c>
      <c r="C49" s="21">
        <f t="shared" si="4"/>
        <v>2022</v>
      </c>
      <c r="D49" s="3">
        <f t="shared" si="0"/>
        <v>83.785610780296963</v>
      </c>
      <c r="F49" s="3">
        <f t="shared" si="5"/>
        <v>3.8531894859249349</v>
      </c>
      <c r="G49" s="3">
        <f t="shared" si="1"/>
        <v>3.8531894859249349</v>
      </c>
      <c r="H49" s="4">
        <f t="shared" si="2"/>
        <v>0</v>
      </c>
      <c r="K49" s="4">
        <f t="shared" si="6"/>
        <v>87.638800266221892</v>
      </c>
    </row>
    <row r="50" spans="1:11" outlineLevel="2" x14ac:dyDescent="0.25">
      <c r="A50">
        <f t="shared" si="7"/>
        <v>35</v>
      </c>
      <c r="B50" s="1">
        <f t="shared" si="3"/>
        <v>44859</v>
      </c>
      <c r="C50" s="21">
        <f t="shared" si="4"/>
        <v>2022</v>
      </c>
      <c r="D50" s="3">
        <f t="shared" si="0"/>
        <v>83.925253464930805</v>
      </c>
      <c r="F50" s="3">
        <f t="shared" si="5"/>
        <v>3.7135468012911059</v>
      </c>
      <c r="G50" s="3">
        <f t="shared" si="1"/>
        <v>3.7135468012911059</v>
      </c>
      <c r="H50" s="4">
        <f t="shared" si="2"/>
        <v>0</v>
      </c>
      <c r="K50" s="4">
        <f t="shared" si="6"/>
        <v>87.638800266221907</v>
      </c>
    </row>
    <row r="51" spans="1:11" outlineLevel="2" x14ac:dyDescent="0.25">
      <c r="A51">
        <f t="shared" si="7"/>
        <v>36</v>
      </c>
      <c r="B51" s="1">
        <f t="shared" si="3"/>
        <v>44890</v>
      </c>
      <c r="C51" s="21">
        <f>YEAR(B51)</f>
        <v>2022</v>
      </c>
      <c r="D51" s="3">
        <f t="shared" si="0"/>
        <v>84.065128887372339</v>
      </c>
      <c r="F51" s="3">
        <f t="shared" si="5"/>
        <v>3.5736713788495544</v>
      </c>
      <c r="G51" s="3">
        <f t="shared" si="1"/>
        <v>3.5736713788495544</v>
      </c>
      <c r="H51" s="4">
        <f t="shared" si="2"/>
        <v>0</v>
      </c>
      <c r="K51" s="4">
        <f t="shared" si="6"/>
        <v>87.638800266221892</v>
      </c>
    </row>
    <row r="52" spans="1:11" outlineLevel="2" x14ac:dyDescent="0.25">
      <c r="A52">
        <f t="shared" si="7"/>
        <v>37</v>
      </c>
      <c r="B52" s="1">
        <f t="shared" si="3"/>
        <v>44920</v>
      </c>
      <c r="C52" s="21">
        <f t="shared" si="4"/>
        <v>2022</v>
      </c>
      <c r="D52" s="3">
        <f t="shared" si="0"/>
        <v>84.205237435517958</v>
      </c>
      <c r="F52" s="3">
        <f t="shared" si="5"/>
        <v>3.4335628307039339</v>
      </c>
      <c r="G52" s="3">
        <f t="shared" si="1"/>
        <v>3.4335628307039339</v>
      </c>
      <c r="H52" s="4">
        <f t="shared" si="2"/>
        <v>0</v>
      </c>
      <c r="K52" s="4">
        <f t="shared" si="6"/>
        <v>87.638800266221892</v>
      </c>
    </row>
    <row r="53" spans="1:11" outlineLevel="1" x14ac:dyDescent="0.25">
      <c r="B53" s="1"/>
      <c r="C53" s="22" t="s">
        <v>23</v>
      </c>
      <c r="D53" s="3">
        <f>SUBTOTAL(9,D41:D52)</f>
        <v>1001.2667812049889</v>
      </c>
      <c r="F53" s="3"/>
      <c r="G53" s="3">
        <f>SUBTOTAL(9,G41:G52)</f>
        <v>50.398821989673955</v>
      </c>
      <c r="H53" s="4">
        <f>SUBTOTAL(9,H41:H52)</f>
        <v>0</v>
      </c>
      <c r="K53" s="4"/>
    </row>
    <row r="54" spans="1:11" outlineLevel="2" x14ac:dyDescent="0.25">
      <c r="A54">
        <f>IF(A52&gt;=durée1*1,"",A52+1)</f>
        <v>38</v>
      </c>
      <c r="B54" s="1">
        <f t="shared" si="3"/>
        <v>44951</v>
      </c>
      <c r="C54" s="21">
        <f t="shared" si="4"/>
        <v>2023</v>
      </c>
      <c r="D54" s="3">
        <f t="shared" si="0"/>
        <v>84.345579497910492</v>
      </c>
      <c r="F54" s="3">
        <f t="shared" si="5"/>
        <v>3.2932207683114036</v>
      </c>
      <c r="G54" s="3">
        <f t="shared" si="1"/>
        <v>3.2932207683114036</v>
      </c>
      <c r="H54" s="4">
        <f t="shared" si="2"/>
        <v>0</v>
      </c>
      <c r="K54" s="4">
        <f t="shared" si="6"/>
        <v>87.638800266221892</v>
      </c>
    </row>
    <row r="55" spans="1:11" outlineLevel="2" x14ac:dyDescent="0.25">
      <c r="A55">
        <f t="shared" si="7"/>
        <v>39</v>
      </c>
      <c r="B55" s="1">
        <f t="shared" si="3"/>
        <v>44982</v>
      </c>
      <c r="C55" s="21">
        <f t="shared" si="4"/>
        <v>2023</v>
      </c>
      <c r="D55" s="3">
        <f t="shared" si="0"/>
        <v>84.486155463740346</v>
      </c>
      <c r="F55" s="3">
        <f t="shared" si="5"/>
        <v>3.1526448024815523</v>
      </c>
      <c r="G55" s="3">
        <f t="shared" si="1"/>
        <v>3.1526448024815523</v>
      </c>
      <c r="H55" s="4">
        <f t="shared" si="2"/>
        <v>0</v>
      </c>
      <c r="K55" s="4">
        <f t="shared" si="6"/>
        <v>87.638800266221892</v>
      </c>
    </row>
    <row r="56" spans="1:11" outlineLevel="2" x14ac:dyDescent="0.25">
      <c r="A56">
        <f t="shared" si="7"/>
        <v>40</v>
      </c>
      <c r="B56" s="1">
        <f t="shared" si="3"/>
        <v>45010</v>
      </c>
      <c r="C56" s="21">
        <f t="shared" si="4"/>
        <v>2023</v>
      </c>
      <c r="D56" s="3">
        <f t="shared" si="0"/>
        <v>84.626965722846577</v>
      </c>
      <c r="F56" s="3">
        <f t="shared" si="5"/>
        <v>3.0118345433753189</v>
      </c>
      <c r="G56" s="3">
        <f t="shared" si="1"/>
        <v>3.0118345433753189</v>
      </c>
      <c r="H56" s="4">
        <f t="shared" si="2"/>
        <v>0</v>
      </c>
      <c r="K56" s="4">
        <f t="shared" si="6"/>
        <v>87.638800266221892</v>
      </c>
    </row>
    <row r="57" spans="1:11" outlineLevel="2" x14ac:dyDescent="0.25">
      <c r="A57">
        <f t="shared" si="7"/>
        <v>41</v>
      </c>
      <c r="B57" s="1">
        <f t="shared" si="3"/>
        <v>45041</v>
      </c>
      <c r="C57" s="21">
        <f t="shared" si="4"/>
        <v>2023</v>
      </c>
      <c r="D57" s="3">
        <f t="shared" si="0"/>
        <v>84.768010665717981</v>
      </c>
      <c r="F57" s="3">
        <f t="shared" si="5"/>
        <v>2.8707896005039077</v>
      </c>
      <c r="G57" s="3">
        <f t="shared" si="1"/>
        <v>2.8707896005039077</v>
      </c>
      <c r="H57" s="4">
        <f t="shared" si="2"/>
        <v>0</v>
      </c>
      <c r="K57" s="4">
        <f t="shared" si="6"/>
        <v>87.638800266221892</v>
      </c>
    </row>
    <row r="58" spans="1:11" outlineLevel="2" x14ac:dyDescent="0.25">
      <c r="A58">
        <f t="shared" si="7"/>
        <v>42</v>
      </c>
      <c r="B58" s="1">
        <f t="shared" si="3"/>
        <v>45071</v>
      </c>
      <c r="C58" s="21">
        <f t="shared" si="4"/>
        <v>2023</v>
      </c>
      <c r="D58" s="3">
        <f t="shared" si="0"/>
        <v>84.909290683494177</v>
      </c>
      <c r="F58" s="3">
        <f t="shared" si="5"/>
        <v>2.7295095827277112</v>
      </c>
      <c r="G58" s="3">
        <f t="shared" si="1"/>
        <v>2.7295095827277112</v>
      </c>
      <c r="H58" s="4">
        <f t="shared" si="2"/>
        <v>0</v>
      </c>
      <c r="K58" s="4">
        <f t="shared" si="6"/>
        <v>87.638800266221892</v>
      </c>
    </row>
    <row r="59" spans="1:11" outlineLevel="2" x14ac:dyDescent="0.25">
      <c r="A59">
        <f t="shared" si="7"/>
        <v>43</v>
      </c>
      <c r="B59" s="1">
        <f t="shared" si="3"/>
        <v>45102</v>
      </c>
      <c r="C59" s="21">
        <f t="shared" si="4"/>
        <v>2023</v>
      </c>
      <c r="D59" s="3">
        <f t="shared" si="0"/>
        <v>85.05080616796667</v>
      </c>
      <c r="F59" s="3">
        <f t="shared" si="5"/>
        <v>2.587994098255221</v>
      </c>
      <c r="G59" s="3">
        <f t="shared" si="1"/>
        <v>2.587994098255221</v>
      </c>
      <c r="H59" s="4">
        <f t="shared" si="2"/>
        <v>0</v>
      </c>
      <c r="K59" s="4">
        <f t="shared" si="6"/>
        <v>87.638800266221892</v>
      </c>
    </row>
    <row r="60" spans="1:11" outlineLevel="2" x14ac:dyDescent="0.25">
      <c r="A60">
        <f t="shared" si="7"/>
        <v>44</v>
      </c>
      <c r="B60" s="1">
        <f t="shared" si="3"/>
        <v>45132</v>
      </c>
      <c r="C60" s="21">
        <f t="shared" si="4"/>
        <v>2023</v>
      </c>
      <c r="D60" s="3">
        <f t="shared" si="0"/>
        <v>85.192557511579949</v>
      </c>
      <c r="F60" s="3">
        <f t="shared" si="5"/>
        <v>2.446242754641943</v>
      </c>
      <c r="G60" s="3">
        <f t="shared" si="1"/>
        <v>2.446242754641943</v>
      </c>
      <c r="H60" s="4">
        <f t="shared" si="2"/>
        <v>0</v>
      </c>
      <c r="K60" s="4">
        <f t="shared" si="6"/>
        <v>87.638800266221892</v>
      </c>
    </row>
    <row r="61" spans="1:11" outlineLevel="2" x14ac:dyDescent="0.25">
      <c r="A61">
        <f t="shared" si="7"/>
        <v>45</v>
      </c>
      <c r="B61" s="1">
        <f t="shared" si="3"/>
        <v>45163</v>
      </c>
      <c r="C61" s="21">
        <f t="shared" si="4"/>
        <v>2023</v>
      </c>
      <c r="D61" s="3">
        <f t="shared" si="0"/>
        <v>85.334545107432589</v>
      </c>
      <c r="F61" s="3">
        <f t="shared" si="5"/>
        <v>2.3042551587893096</v>
      </c>
      <c r="G61" s="3">
        <f t="shared" si="1"/>
        <v>2.3042551587893096</v>
      </c>
      <c r="H61" s="4">
        <f t="shared" si="2"/>
        <v>0</v>
      </c>
      <c r="K61" s="4">
        <f t="shared" si="6"/>
        <v>87.638800266221892</v>
      </c>
    </row>
    <row r="62" spans="1:11" outlineLevel="2" x14ac:dyDescent="0.25">
      <c r="A62">
        <f t="shared" si="7"/>
        <v>46</v>
      </c>
      <c r="B62" s="1">
        <f t="shared" si="3"/>
        <v>45194</v>
      </c>
      <c r="C62" s="21">
        <f t="shared" si="4"/>
        <v>2023</v>
      </c>
      <c r="D62" s="3">
        <f t="shared" si="0"/>
        <v>85.476769349278314</v>
      </c>
      <c r="F62" s="3">
        <f t="shared" si="5"/>
        <v>2.1620309169435892</v>
      </c>
      <c r="G62" s="3">
        <f t="shared" si="1"/>
        <v>2.1620309169435892</v>
      </c>
      <c r="H62" s="4">
        <f t="shared" si="2"/>
        <v>0</v>
      </c>
      <c r="K62" s="4">
        <f t="shared" si="6"/>
        <v>87.638800266221907</v>
      </c>
    </row>
    <row r="63" spans="1:11" outlineLevel="2" x14ac:dyDescent="0.25">
      <c r="A63">
        <f t="shared" si="7"/>
        <v>47</v>
      </c>
      <c r="B63" s="1">
        <f t="shared" si="3"/>
        <v>45224</v>
      </c>
      <c r="C63" s="21">
        <f t="shared" si="4"/>
        <v>2023</v>
      </c>
      <c r="D63" s="3">
        <f t="shared" si="0"/>
        <v>85.619230631527103</v>
      </c>
      <c r="F63" s="3">
        <f t="shared" si="5"/>
        <v>2.019569634694792</v>
      </c>
      <c r="G63" s="3">
        <f t="shared" si="1"/>
        <v>2.019569634694792</v>
      </c>
      <c r="H63" s="4">
        <f t="shared" si="2"/>
        <v>0</v>
      </c>
      <c r="K63" s="4">
        <f t="shared" si="6"/>
        <v>87.638800266221892</v>
      </c>
    </row>
    <row r="64" spans="1:11" outlineLevel="2" x14ac:dyDescent="0.25">
      <c r="A64">
        <f t="shared" si="7"/>
        <v>48</v>
      </c>
      <c r="B64" s="1">
        <f t="shared" si="3"/>
        <v>45255</v>
      </c>
      <c r="C64" s="21">
        <f t="shared" si="4"/>
        <v>2023</v>
      </c>
      <c r="D64" s="3">
        <f t="shared" si="0"/>
        <v>85.761929349246316</v>
      </c>
      <c r="F64" s="3">
        <f t="shared" si="5"/>
        <v>1.8768709169755802</v>
      </c>
      <c r="G64" s="3">
        <f t="shared" si="1"/>
        <v>1.8768709169755802</v>
      </c>
      <c r="H64" s="4">
        <f t="shared" si="2"/>
        <v>0</v>
      </c>
      <c r="K64" s="4">
        <f t="shared" si="6"/>
        <v>87.638800266221892</v>
      </c>
    </row>
    <row r="65" spans="1:11" outlineLevel="2" x14ac:dyDescent="0.25">
      <c r="A65">
        <f t="shared" si="7"/>
        <v>49</v>
      </c>
      <c r="B65" s="1">
        <f t="shared" si="3"/>
        <v>45285</v>
      </c>
      <c r="C65" s="21">
        <f t="shared" si="4"/>
        <v>2023</v>
      </c>
      <c r="D65" s="3">
        <f t="shared" si="0"/>
        <v>85.904865898161731</v>
      </c>
      <c r="F65" s="3">
        <f t="shared" si="5"/>
        <v>1.7339343680601693</v>
      </c>
      <c r="G65" s="3">
        <f t="shared" si="1"/>
        <v>1.7339343680601693</v>
      </c>
      <c r="H65" s="4">
        <f t="shared" si="2"/>
        <v>0</v>
      </c>
      <c r="K65" s="4">
        <f t="shared" si="6"/>
        <v>87.638800266221907</v>
      </c>
    </row>
    <row r="66" spans="1:11" outlineLevel="1" x14ac:dyDescent="0.25">
      <c r="B66" s="1"/>
      <c r="C66" s="22" t="s">
        <v>24</v>
      </c>
      <c r="D66" s="3">
        <f>SUBTOTAL(9,D54:D65)</f>
        <v>1021.4767060489023</v>
      </c>
      <c r="F66" s="3"/>
      <c r="G66" s="3">
        <f>SUBTOTAL(9,G54:G65)</f>
        <v>30.1888971457605</v>
      </c>
      <c r="H66" s="4">
        <f>SUBTOTAL(9,H54:H65)</f>
        <v>0</v>
      </c>
      <c r="K66" s="4"/>
    </row>
    <row r="67" spans="1:11" outlineLevel="2" x14ac:dyDescent="0.25">
      <c r="A67">
        <f>IF(A65&gt;=durée1*1,"",A65+1)</f>
        <v>50</v>
      </c>
      <c r="B67" s="1">
        <f t="shared" si="3"/>
        <v>45316</v>
      </c>
      <c r="C67" s="21">
        <f t="shared" si="4"/>
        <v>2024</v>
      </c>
      <c r="D67" s="3">
        <f t="shared" si="0"/>
        <v>86.048040674658665</v>
      </c>
      <c r="F67" s="3">
        <f t="shared" si="5"/>
        <v>1.5907595915632329</v>
      </c>
      <c r="G67" s="3">
        <f t="shared" si="1"/>
        <v>1.5907595915632329</v>
      </c>
      <c r="H67" s="4">
        <f t="shared" si="2"/>
        <v>0</v>
      </c>
      <c r="K67" s="4">
        <f t="shared" si="6"/>
        <v>87.638800266221892</v>
      </c>
    </row>
    <row r="68" spans="1:11" outlineLevel="2" x14ac:dyDescent="0.25">
      <c r="A68">
        <f t="shared" si="7"/>
        <v>51</v>
      </c>
      <c r="B68" s="1">
        <f t="shared" si="3"/>
        <v>45347</v>
      </c>
      <c r="C68" s="21">
        <f t="shared" si="4"/>
        <v>2024</v>
      </c>
      <c r="D68" s="3">
        <f t="shared" si="0"/>
        <v>86.191454075783099</v>
      </c>
      <c r="F68" s="3">
        <f t="shared" si="5"/>
        <v>1.4473461904388019</v>
      </c>
      <c r="G68" s="3">
        <f t="shared" si="1"/>
        <v>1.4473461904388019</v>
      </c>
      <c r="H68" s="4">
        <f t="shared" si="2"/>
        <v>0</v>
      </c>
      <c r="K68" s="4">
        <f t="shared" si="6"/>
        <v>87.638800266221907</v>
      </c>
    </row>
    <row r="69" spans="1:11" outlineLevel="2" x14ac:dyDescent="0.25">
      <c r="A69">
        <f t="shared" si="7"/>
        <v>52</v>
      </c>
      <c r="B69" s="1">
        <f t="shared" si="3"/>
        <v>45376</v>
      </c>
      <c r="C69" s="21">
        <f t="shared" si="4"/>
        <v>2024</v>
      </c>
      <c r="D69" s="3">
        <f t="shared" si="0"/>
        <v>86.335106499242727</v>
      </c>
      <c r="F69" s="3">
        <f t="shared" si="5"/>
        <v>1.3036937669791633</v>
      </c>
      <c r="G69" s="3">
        <f t="shared" si="1"/>
        <v>1.3036937669791633</v>
      </c>
      <c r="H69" s="4">
        <f t="shared" si="2"/>
        <v>0</v>
      </c>
      <c r="K69" s="4">
        <f t="shared" si="6"/>
        <v>87.638800266221892</v>
      </c>
    </row>
    <row r="70" spans="1:11" outlineLevel="2" x14ac:dyDescent="0.25">
      <c r="A70">
        <f t="shared" si="7"/>
        <v>53</v>
      </c>
      <c r="B70" s="1">
        <f t="shared" si="3"/>
        <v>45407</v>
      </c>
      <c r="C70" s="21">
        <f t="shared" si="4"/>
        <v>2024</v>
      </c>
      <c r="D70" s="3">
        <f t="shared" si="0"/>
        <v>86.478998343408136</v>
      </c>
      <c r="F70" s="3">
        <f t="shared" si="5"/>
        <v>1.1598019228137588</v>
      </c>
      <c r="G70" s="3">
        <f t="shared" si="1"/>
        <v>1.1598019228137588</v>
      </c>
      <c r="H70" s="4">
        <f t="shared" si="2"/>
        <v>0</v>
      </c>
      <c r="K70" s="4">
        <f t="shared" si="6"/>
        <v>87.638800266221892</v>
      </c>
    </row>
    <row r="71" spans="1:11" outlineLevel="2" x14ac:dyDescent="0.25">
      <c r="A71">
        <f t="shared" si="7"/>
        <v>54</v>
      </c>
      <c r="B71" s="1">
        <f t="shared" si="3"/>
        <v>45437</v>
      </c>
      <c r="C71" s="21">
        <f t="shared" si="4"/>
        <v>2024</v>
      </c>
      <c r="D71" s="3">
        <f t="shared" si="0"/>
        <v>86.623130007313819</v>
      </c>
      <c r="F71" s="3">
        <f t="shared" si="5"/>
        <v>1.0156702589080786</v>
      </c>
      <c r="G71" s="3">
        <f t="shared" si="1"/>
        <v>1.0156702589080786</v>
      </c>
      <c r="H71" s="4">
        <f t="shared" si="2"/>
        <v>0</v>
      </c>
      <c r="K71" s="4">
        <f t="shared" si="6"/>
        <v>87.638800266221892</v>
      </c>
    </row>
    <row r="72" spans="1:11" outlineLevel="2" x14ac:dyDescent="0.25">
      <c r="A72">
        <f t="shared" si="7"/>
        <v>55</v>
      </c>
      <c r="B72" s="1">
        <f t="shared" si="3"/>
        <v>45468</v>
      </c>
      <c r="C72" s="21">
        <f t="shared" si="4"/>
        <v>2024</v>
      </c>
      <c r="D72" s="3">
        <f t="shared" si="0"/>
        <v>86.767501890659332</v>
      </c>
      <c r="F72" s="3">
        <f t="shared" si="5"/>
        <v>0.87129837556255574</v>
      </c>
      <c r="G72" s="3">
        <f t="shared" si="1"/>
        <v>0.87129837556255574</v>
      </c>
      <c r="H72" s="4">
        <f t="shared" si="2"/>
        <v>0</v>
      </c>
      <c r="K72" s="4">
        <f t="shared" si="6"/>
        <v>87.638800266221892</v>
      </c>
    </row>
    <row r="73" spans="1:11" outlineLevel="2" x14ac:dyDescent="0.25">
      <c r="A73">
        <f t="shared" si="7"/>
        <v>56</v>
      </c>
      <c r="B73" s="1">
        <f t="shared" si="3"/>
        <v>45498</v>
      </c>
      <c r="C73" s="21">
        <f t="shared" si="4"/>
        <v>2024</v>
      </c>
      <c r="D73" s="3">
        <f t="shared" si="0"/>
        <v>86.912114393810441</v>
      </c>
      <c r="F73" s="3">
        <f t="shared" si="5"/>
        <v>0.72668587241145666</v>
      </c>
      <c r="G73" s="3">
        <f t="shared" si="1"/>
        <v>0.72668587241145666</v>
      </c>
      <c r="H73" s="4">
        <f t="shared" si="2"/>
        <v>0</v>
      </c>
      <c r="K73" s="4">
        <f t="shared" si="6"/>
        <v>87.638800266221892</v>
      </c>
    </row>
    <row r="74" spans="1:11" outlineLevel="2" x14ac:dyDescent="0.25">
      <c r="A74">
        <f t="shared" si="7"/>
        <v>57</v>
      </c>
      <c r="B74" s="1">
        <f t="shared" si="3"/>
        <v>45529</v>
      </c>
      <c r="C74" s="21">
        <f t="shared" si="4"/>
        <v>2024</v>
      </c>
      <c r="D74" s="3">
        <f t="shared" si="0"/>
        <v>87.056967917800122</v>
      </c>
      <c r="F74" s="3">
        <f t="shared" si="5"/>
        <v>0.58183234842177267</v>
      </c>
      <c r="G74" s="3">
        <f t="shared" si="1"/>
        <v>0.58183234842177267</v>
      </c>
      <c r="H74" s="4">
        <f t="shared" si="2"/>
        <v>0</v>
      </c>
      <c r="K74" s="4">
        <f t="shared" si="6"/>
        <v>87.638800266221892</v>
      </c>
    </row>
    <row r="75" spans="1:11" outlineLevel="2" x14ac:dyDescent="0.25">
      <c r="A75">
        <f t="shared" si="7"/>
        <v>58</v>
      </c>
      <c r="B75" s="1">
        <f t="shared" si="3"/>
        <v>45560</v>
      </c>
      <c r="C75" s="21">
        <f t="shared" si="4"/>
        <v>2024</v>
      </c>
      <c r="D75" s="3">
        <f t="shared" si="0"/>
        <v>87.20206286432979</v>
      </c>
      <c r="F75" s="3">
        <f t="shared" si="5"/>
        <v>0.4367374018921058</v>
      </c>
      <c r="G75" s="3">
        <f t="shared" si="1"/>
        <v>0.4367374018921058</v>
      </c>
      <c r="H75" s="4">
        <f t="shared" si="2"/>
        <v>0</v>
      </c>
      <c r="K75" s="4">
        <f t="shared" si="6"/>
        <v>87.638800266221892</v>
      </c>
    </row>
    <row r="76" spans="1:11" outlineLevel="2" x14ac:dyDescent="0.25">
      <c r="A76">
        <f t="shared" si="7"/>
        <v>59</v>
      </c>
      <c r="B76" s="1">
        <f t="shared" si="3"/>
        <v>45590</v>
      </c>
      <c r="C76" s="21">
        <f t="shared" si="4"/>
        <v>2024</v>
      </c>
      <c r="D76" s="3">
        <f t="shared" si="0"/>
        <v>87.347399635770344</v>
      </c>
      <c r="F76" s="3">
        <f t="shared" si="5"/>
        <v>0.29140063045155606</v>
      </c>
      <c r="G76" s="3">
        <f t="shared" si="1"/>
        <v>0.29140063045155606</v>
      </c>
      <c r="H76" s="4">
        <f t="shared" si="2"/>
        <v>0</v>
      </c>
      <c r="K76" s="4">
        <f t="shared" si="6"/>
        <v>87.638800266221907</v>
      </c>
    </row>
    <row r="77" spans="1:11" outlineLevel="2" x14ac:dyDescent="0.25">
      <c r="A77">
        <f t="shared" si="7"/>
        <v>60</v>
      </c>
      <c r="B77" s="1">
        <f t="shared" si="3"/>
        <v>45621</v>
      </c>
      <c r="C77" s="21">
        <f t="shared" si="4"/>
        <v>2024</v>
      </c>
      <c r="D77" s="3">
        <f t="shared" si="0"/>
        <v>87.492978635163283</v>
      </c>
      <c r="F77" s="3">
        <f t="shared" si="5"/>
        <v>0.14582163105860552</v>
      </c>
      <c r="G77" s="3">
        <f t="shared" si="1"/>
        <v>0.14582163105860552</v>
      </c>
      <c r="H77" s="4">
        <f t="shared" si="2"/>
        <v>0</v>
      </c>
      <c r="K77" s="4">
        <f t="shared" si="6"/>
        <v>87.638800266221892</v>
      </c>
    </row>
    <row r="78" spans="1:11" outlineLevel="1" x14ac:dyDescent="0.25">
      <c r="B78" s="1"/>
      <c r="C78" s="22" t="s">
        <v>25</v>
      </c>
      <c r="D78" s="3">
        <f>SUBTOTAL(9,D67:D77)</f>
        <v>954.45575493793967</v>
      </c>
      <c r="F78" s="3"/>
      <c r="G78" s="3">
        <f>SUBTOTAL(9,G67:G77)</f>
        <v>9.5710479905010892</v>
      </c>
      <c r="H78" s="4">
        <f>SUBTOTAL(9,H67:H77)</f>
        <v>0</v>
      </c>
      <c r="K78" s="4"/>
    </row>
    <row r="79" spans="1:11" x14ac:dyDescent="0.25">
      <c r="B79" s="1"/>
      <c r="C79" s="22" t="s">
        <v>26</v>
      </c>
      <c r="D79" s="3">
        <f>SUBTOTAL(9,D13:D77)</f>
        <v>4999.9999999999991</v>
      </c>
      <c r="F79" s="3"/>
      <c r="G79" s="3">
        <f>SUBTOTAL(9,G13:G77)</f>
        <v>258.32801597331422</v>
      </c>
      <c r="H79" s="4">
        <f>SUBTOTAL(9,H13:H77)</f>
        <v>0</v>
      </c>
      <c r="K79" s="4"/>
    </row>
    <row r="80" spans="1:11" x14ac:dyDescent="0.25">
      <c r="A80" t="str">
        <f>IF(A77&gt;=durée1*1,"",A77+1)</f>
        <v/>
      </c>
      <c r="B80" s="1" t="str">
        <f t="shared" si="3"/>
        <v/>
      </c>
      <c r="C80" s="1"/>
      <c r="D80" s="3" t="str">
        <f t="shared" si="0"/>
        <v/>
      </c>
      <c r="F80" s="3" t="str">
        <f t="shared" si="5"/>
        <v/>
      </c>
      <c r="G80" s="3" t="str">
        <f t="shared" si="1"/>
        <v/>
      </c>
      <c r="H80" s="4" t="str">
        <f t="shared" si="2"/>
        <v/>
      </c>
      <c r="K80" s="4" t="str">
        <f t="shared" si="6"/>
        <v/>
      </c>
    </row>
    <row r="81" spans="1:11" x14ac:dyDescent="0.25">
      <c r="A81" t="str">
        <f t="shared" si="7"/>
        <v/>
      </c>
      <c r="B81" s="1" t="str">
        <f t="shared" si="3"/>
        <v/>
      </c>
      <c r="C81" s="1"/>
      <c r="D81" s="3" t="str">
        <f t="shared" si="0"/>
        <v/>
      </c>
      <c r="F81" s="3" t="str">
        <f t="shared" si="5"/>
        <v/>
      </c>
      <c r="G81" s="3" t="str">
        <f t="shared" si="1"/>
        <v/>
      </c>
      <c r="H81" s="4" t="str">
        <f t="shared" si="2"/>
        <v/>
      </c>
      <c r="K81" s="4" t="str">
        <f t="shared" si="6"/>
        <v/>
      </c>
    </row>
    <row r="82" spans="1:11" x14ac:dyDescent="0.25">
      <c r="A82" t="str">
        <f t="shared" si="7"/>
        <v/>
      </c>
      <c r="B82" s="1" t="str">
        <f t="shared" si="3"/>
        <v/>
      </c>
      <c r="C82" s="1"/>
      <c r="D82" s="3" t="str">
        <f t="shared" si="0"/>
        <v/>
      </c>
      <c r="F82" s="3" t="str">
        <f t="shared" si="5"/>
        <v/>
      </c>
      <c r="G82" s="3" t="str">
        <f t="shared" si="1"/>
        <v/>
      </c>
      <c r="H82" s="4" t="str">
        <f t="shared" si="2"/>
        <v/>
      </c>
      <c r="K82" s="4" t="str">
        <f t="shared" si="6"/>
        <v/>
      </c>
    </row>
    <row r="83" spans="1:11" x14ac:dyDescent="0.25">
      <c r="A83" t="str">
        <f t="shared" si="7"/>
        <v/>
      </c>
      <c r="B83" s="1" t="str">
        <f t="shared" si="3"/>
        <v/>
      </c>
      <c r="C83" s="1"/>
      <c r="D83" s="3" t="str">
        <f t="shared" si="0"/>
        <v/>
      </c>
      <c r="F83" s="3" t="str">
        <f t="shared" si="5"/>
        <v/>
      </c>
      <c r="G83" s="3" t="str">
        <f t="shared" si="1"/>
        <v/>
      </c>
      <c r="H83" s="4" t="str">
        <f t="shared" si="2"/>
        <v/>
      </c>
      <c r="K83" s="4" t="str">
        <f t="shared" si="6"/>
        <v/>
      </c>
    </row>
    <row r="84" spans="1:11" x14ac:dyDescent="0.25">
      <c r="A84" t="str">
        <f t="shared" si="7"/>
        <v/>
      </c>
      <c r="B84" s="1" t="str">
        <f t="shared" si="3"/>
        <v/>
      </c>
      <c r="C84" s="1"/>
      <c r="D84" s="3" t="str">
        <f t="shared" ref="D84:D147" si="8">IFERROR(-PPMT(tauxcontrat1/12,A84,durée1,Capital1,0,0),"")</f>
        <v/>
      </c>
      <c r="F84" s="3" t="str">
        <f t="shared" si="5"/>
        <v/>
      </c>
      <c r="G84" s="3" t="str">
        <f t="shared" ref="G84:G147" si="9">IFERROR(-IPMT(tauxcontrat1/12,A84,durée1,Capital1,0,0),"")</f>
        <v/>
      </c>
      <c r="H84" s="4" t="str">
        <f t="shared" ref="H84:H147" si="10">IF(A84="","",$B$6/12*Capital1)</f>
        <v/>
      </c>
      <c r="K84" s="4" t="str">
        <f t="shared" si="6"/>
        <v/>
      </c>
    </row>
    <row r="85" spans="1:11" x14ac:dyDescent="0.25">
      <c r="A85" t="str">
        <f t="shared" ref="A85:A148" si="11">IF(A84&gt;=durée1*1,"",A84+1)</f>
        <v/>
      </c>
      <c r="B85" s="1" t="str">
        <f t="shared" ref="B85:B148" si="12">IF(A85="","",EDATE(contrat1,A85))</f>
        <v/>
      </c>
      <c r="C85" s="1"/>
      <c r="D85" s="3" t="str">
        <f t="shared" si="8"/>
        <v/>
      </c>
      <c r="F85" s="3" t="str">
        <f t="shared" ref="F85:F148" si="13">IF(A85="","",H85+G85)</f>
        <v/>
      </c>
      <c r="G85" s="3" t="str">
        <f t="shared" si="9"/>
        <v/>
      </c>
      <c r="H85" s="4" t="str">
        <f t="shared" si="10"/>
        <v/>
      </c>
      <c r="K85" s="4" t="str">
        <f t="shared" ref="K85:K148" si="14">IF(A85="","",D85+G85)</f>
        <v/>
      </c>
    </row>
    <row r="86" spans="1:11" x14ac:dyDescent="0.25">
      <c r="A86" t="str">
        <f t="shared" si="11"/>
        <v/>
      </c>
      <c r="B86" s="1" t="str">
        <f t="shared" si="12"/>
        <v/>
      </c>
      <c r="C86" s="1"/>
      <c r="D86" s="3" t="str">
        <f t="shared" si="8"/>
        <v/>
      </c>
      <c r="F86" s="3" t="str">
        <f t="shared" si="13"/>
        <v/>
      </c>
      <c r="G86" s="3" t="str">
        <f t="shared" si="9"/>
        <v/>
      </c>
      <c r="H86" s="4" t="str">
        <f t="shared" si="10"/>
        <v/>
      </c>
      <c r="K86" s="4" t="str">
        <f t="shared" si="14"/>
        <v/>
      </c>
    </row>
    <row r="87" spans="1:11" x14ac:dyDescent="0.25">
      <c r="A87" t="str">
        <f t="shared" si="11"/>
        <v/>
      </c>
      <c r="B87" s="1" t="str">
        <f t="shared" si="12"/>
        <v/>
      </c>
      <c r="C87" s="1"/>
      <c r="D87" s="3" t="str">
        <f t="shared" si="8"/>
        <v/>
      </c>
      <c r="F87" s="3" t="str">
        <f t="shared" si="13"/>
        <v/>
      </c>
      <c r="G87" s="3" t="str">
        <f t="shared" si="9"/>
        <v/>
      </c>
      <c r="H87" s="4" t="str">
        <f t="shared" si="10"/>
        <v/>
      </c>
      <c r="K87" s="4" t="str">
        <f t="shared" si="14"/>
        <v/>
      </c>
    </row>
    <row r="88" spans="1:11" x14ac:dyDescent="0.25">
      <c r="A88" t="str">
        <f t="shared" si="11"/>
        <v/>
      </c>
      <c r="B88" s="1" t="str">
        <f t="shared" si="12"/>
        <v/>
      </c>
      <c r="C88" s="1"/>
      <c r="D88" s="3" t="str">
        <f t="shared" si="8"/>
        <v/>
      </c>
      <c r="F88" s="3" t="str">
        <f t="shared" si="13"/>
        <v/>
      </c>
      <c r="G88" s="3" t="str">
        <f t="shared" si="9"/>
        <v/>
      </c>
      <c r="H88" s="4" t="str">
        <f t="shared" si="10"/>
        <v/>
      </c>
      <c r="K88" s="4" t="str">
        <f t="shared" si="14"/>
        <v/>
      </c>
    </row>
    <row r="89" spans="1:11" x14ac:dyDescent="0.25">
      <c r="A89" t="str">
        <f t="shared" si="11"/>
        <v/>
      </c>
      <c r="B89" s="1" t="str">
        <f t="shared" si="12"/>
        <v/>
      </c>
      <c r="C89" s="1"/>
      <c r="D89" s="3" t="str">
        <f t="shared" si="8"/>
        <v/>
      </c>
      <c r="F89" s="3" t="str">
        <f t="shared" si="13"/>
        <v/>
      </c>
      <c r="G89" s="3" t="str">
        <f t="shared" si="9"/>
        <v/>
      </c>
      <c r="H89" s="4" t="str">
        <f t="shared" si="10"/>
        <v/>
      </c>
      <c r="K89" s="4" t="str">
        <f t="shared" si="14"/>
        <v/>
      </c>
    </row>
    <row r="90" spans="1:11" x14ac:dyDescent="0.25">
      <c r="A90" t="str">
        <f t="shared" si="11"/>
        <v/>
      </c>
      <c r="B90" s="1" t="str">
        <f t="shared" si="12"/>
        <v/>
      </c>
      <c r="C90" s="1"/>
      <c r="D90" s="3" t="str">
        <f t="shared" si="8"/>
        <v/>
      </c>
      <c r="F90" s="3" t="str">
        <f t="shared" si="13"/>
        <v/>
      </c>
      <c r="G90" s="3" t="str">
        <f t="shared" si="9"/>
        <v/>
      </c>
      <c r="H90" s="4" t="str">
        <f t="shared" si="10"/>
        <v/>
      </c>
      <c r="K90" s="4" t="str">
        <f t="shared" si="14"/>
        <v/>
      </c>
    </row>
    <row r="91" spans="1:11" x14ac:dyDescent="0.25">
      <c r="A91" t="str">
        <f t="shared" si="11"/>
        <v/>
      </c>
      <c r="B91" s="1" t="str">
        <f t="shared" si="12"/>
        <v/>
      </c>
      <c r="C91" s="1"/>
      <c r="D91" s="3" t="str">
        <f t="shared" si="8"/>
        <v/>
      </c>
      <c r="F91" s="3" t="str">
        <f t="shared" si="13"/>
        <v/>
      </c>
      <c r="G91" s="3" t="str">
        <f t="shared" si="9"/>
        <v/>
      </c>
      <c r="H91" s="4" t="str">
        <f t="shared" si="10"/>
        <v/>
      </c>
      <c r="K91" s="4" t="str">
        <f t="shared" si="14"/>
        <v/>
      </c>
    </row>
    <row r="92" spans="1:11" x14ac:dyDescent="0.25">
      <c r="A92" t="str">
        <f t="shared" si="11"/>
        <v/>
      </c>
      <c r="B92" s="1" t="str">
        <f t="shared" si="12"/>
        <v/>
      </c>
      <c r="C92" s="1"/>
      <c r="D92" s="3" t="str">
        <f t="shared" si="8"/>
        <v/>
      </c>
      <c r="F92" s="3" t="str">
        <f t="shared" si="13"/>
        <v/>
      </c>
      <c r="G92" s="3" t="str">
        <f t="shared" si="9"/>
        <v/>
      </c>
      <c r="H92" s="4" t="str">
        <f t="shared" si="10"/>
        <v/>
      </c>
      <c r="K92" s="4" t="str">
        <f t="shared" si="14"/>
        <v/>
      </c>
    </row>
    <row r="93" spans="1:11" x14ac:dyDescent="0.25">
      <c r="A93" t="str">
        <f t="shared" si="11"/>
        <v/>
      </c>
      <c r="B93" s="1" t="str">
        <f t="shared" si="12"/>
        <v/>
      </c>
      <c r="C93" s="1"/>
      <c r="D93" s="3" t="str">
        <f t="shared" si="8"/>
        <v/>
      </c>
      <c r="F93" s="3" t="str">
        <f t="shared" si="13"/>
        <v/>
      </c>
      <c r="G93" s="3" t="str">
        <f t="shared" si="9"/>
        <v/>
      </c>
      <c r="H93" s="4" t="str">
        <f t="shared" si="10"/>
        <v/>
      </c>
      <c r="K93" s="4" t="str">
        <f t="shared" si="14"/>
        <v/>
      </c>
    </row>
    <row r="94" spans="1:11" x14ac:dyDescent="0.25">
      <c r="A94" t="str">
        <f t="shared" si="11"/>
        <v/>
      </c>
      <c r="B94" s="1" t="str">
        <f t="shared" si="12"/>
        <v/>
      </c>
      <c r="C94" s="1"/>
      <c r="D94" s="3" t="str">
        <f t="shared" si="8"/>
        <v/>
      </c>
      <c r="F94" s="3" t="str">
        <f t="shared" si="13"/>
        <v/>
      </c>
      <c r="G94" s="3" t="str">
        <f t="shared" si="9"/>
        <v/>
      </c>
      <c r="H94" s="4" t="str">
        <f t="shared" si="10"/>
        <v/>
      </c>
      <c r="K94" s="4" t="str">
        <f t="shared" si="14"/>
        <v/>
      </c>
    </row>
    <row r="95" spans="1:11" x14ac:dyDescent="0.25">
      <c r="A95" t="str">
        <f t="shared" si="11"/>
        <v/>
      </c>
      <c r="B95" s="1" t="str">
        <f t="shared" si="12"/>
        <v/>
      </c>
      <c r="C95" s="1"/>
      <c r="D95" s="3" t="str">
        <f t="shared" si="8"/>
        <v/>
      </c>
      <c r="F95" s="3" t="str">
        <f t="shared" si="13"/>
        <v/>
      </c>
      <c r="G95" s="3" t="str">
        <f t="shared" si="9"/>
        <v/>
      </c>
      <c r="H95" s="4" t="str">
        <f t="shared" si="10"/>
        <v/>
      </c>
      <c r="K95" s="4" t="str">
        <f t="shared" si="14"/>
        <v/>
      </c>
    </row>
    <row r="96" spans="1:11" x14ac:dyDescent="0.25">
      <c r="A96" t="str">
        <f t="shared" si="11"/>
        <v/>
      </c>
      <c r="B96" s="1" t="str">
        <f t="shared" si="12"/>
        <v/>
      </c>
      <c r="C96" s="1"/>
      <c r="D96" s="3" t="str">
        <f t="shared" si="8"/>
        <v/>
      </c>
      <c r="F96" s="3" t="str">
        <f t="shared" si="13"/>
        <v/>
      </c>
      <c r="G96" s="3" t="str">
        <f t="shared" si="9"/>
        <v/>
      </c>
      <c r="H96" s="4" t="str">
        <f t="shared" si="10"/>
        <v/>
      </c>
      <c r="K96" s="4" t="str">
        <f t="shared" si="14"/>
        <v/>
      </c>
    </row>
    <row r="97" spans="1:11" x14ac:dyDescent="0.25">
      <c r="A97" t="str">
        <f t="shared" si="11"/>
        <v/>
      </c>
      <c r="B97" s="1" t="str">
        <f t="shared" si="12"/>
        <v/>
      </c>
      <c r="C97" s="1"/>
      <c r="D97" s="3" t="str">
        <f t="shared" si="8"/>
        <v/>
      </c>
      <c r="F97" s="3" t="str">
        <f t="shared" si="13"/>
        <v/>
      </c>
      <c r="G97" s="3" t="str">
        <f t="shared" si="9"/>
        <v/>
      </c>
      <c r="H97" s="4" t="str">
        <f t="shared" si="10"/>
        <v/>
      </c>
      <c r="K97" s="4" t="str">
        <f t="shared" si="14"/>
        <v/>
      </c>
    </row>
    <row r="98" spans="1:11" x14ac:dyDescent="0.25">
      <c r="A98" t="str">
        <f t="shared" si="11"/>
        <v/>
      </c>
      <c r="B98" s="1" t="str">
        <f t="shared" si="12"/>
        <v/>
      </c>
      <c r="C98" s="1"/>
      <c r="D98" s="3" t="str">
        <f t="shared" si="8"/>
        <v/>
      </c>
      <c r="F98" s="3" t="str">
        <f t="shared" si="13"/>
        <v/>
      </c>
      <c r="G98" s="3" t="str">
        <f t="shared" si="9"/>
        <v/>
      </c>
      <c r="H98" s="4" t="str">
        <f t="shared" si="10"/>
        <v/>
      </c>
      <c r="K98" s="4" t="str">
        <f t="shared" si="14"/>
        <v/>
      </c>
    </row>
    <row r="99" spans="1:11" x14ac:dyDescent="0.25">
      <c r="A99" t="str">
        <f t="shared" si="11"/>
        <v/>
      </c>
      <c r="B99" s="1" t="str">
        <f t="shared" si="12"/>
        <v/>
      </c>
      <c r="C99" s="1"/>
      <c r="D99" s="3" t="str">
        <f t="shared" si="8"/>
        <v/>
      </c>
      <c r="F99" s="3" t="str">
        <f t="shared" si="13"/>
        <v/>
      </c>
      <c r="G99" s="3" t="str">
        <f t="shared" si="9"/>
        <v/>
      </c>
      <c r="H99" s="4" t="str">
        <f t="shared" si="10"/>
        <v/>
      </c>
      <c r="K99" s="4" t="str">
        <f t="shared" si="14"/>
        <v/>
      </c>
    </row>
    <row r="100" spans="1:11" x14ac:dyDescent="0.25">
      <c r="A100" t="str">
        <f t="shared" si="11"/>
        <v/>
      </c>
      <c r="B100" s="1" t="str">
        <f t="shared" si="12"/>
        <v/>
      </c>
      <c r="C100" s="1"/>
      <c r="D100" s="3" t="str">
        <f t="shared" si="8"/>
        <v/>
      </c>
      <c r="F100" s="3" t="str">
        <f t="shared" si="13"/>
        <v/>
      </c>
      <c r="G100" s="3" t="str">
        <f t="shared" si="9"/>
        <v/>
      </c>
      <c r="H100" s="4" t="str">
        <f t="shared" si="10"/>
        <v/>
      </c>
      <c r="K100" s="4" t="str">
        <f t="shared" si="14"/>
        <v/>
      </c>
    </row>
    <row r="101" spans="1:11" x14ac:dyDescent="0.25">
      <c r="A101" t="str">
        <f t="shared" si="11"/>
        <v/>
      </c>
      <c r="B101" s="1" t="str">
        <f t="shared" si="12"/>
        <v/>
      </c>
      <c r="C101" s="1"/>
      <c r="D101" s="3" t="str">
        <f t="shared" si="8"/>
        <v/>
      </c>
      <c r="F101" s="3" t="str">
        <f t="shared" si="13"/>
        <v/>
      </c>
      <c r="G101" s="3" t="str">
        <f t="shared" si="9"/>
        <v/>
      </c>
      <c r="H101" s="4" t="str">
        <f t="shared" si="10"/>
        <v/>
      </c>
      <c r="K101" s="4" t="str">
        <f t="shared" si="14"/>
        <v/>
      </c>
    </row>
    <row r="102" spans="1:11" x14ac:dyDescent="0.25">
      <c r="A102" t="str">
        <f t="shared" si="11"/>
        <v/>
      </c>
      <c r="B102" s="1" t="str">
        <f t="shared" si="12"/>
        <v/>
      </c>
      <c r="C102" s="1"/>
      <c r="D102" s="3" t="str">
        <f t="shared" si="8"/>
        <v/>
      </c>
      <c r="F102" s="3" t="str">
        <f t="shared" si="13"/>
        <v/>
      </c>
      <c r="G102" s="3" t="str">
        <f t="shared" si="9"/>
        <v/>
      </c>
      <c r="H102" s="4" t="str">
        <f t="shared" si="10"/>
        <v/>
      </c>
      <c r="K102" s="4" t="str">
        <f t="shared" si="14"/>
        <v/>
      </c>
    </row>
    <row r="103" spans="1:11" x14ac:dyDescent="0.25">
      <c r="A103" t="str">
        <f t="shared" si="11"/>
        <v/>
      </c>
      <c r="B103" s="1" t="str">
        <f t="shared" si="12"/>
        <v/>
      </c>
      <c r="C103" s="1"/>
      <c r="D103" s="3" t="str">
        <f t="shared" si="8"/>
        <v/>
      </c>
      <c r="F103" s="3" t="str">
        <f t="shared" si="13"/>
        <v/>
      </c>
      <c r="G103" s="3" t="str">
        <f t="shared" si="9"/>
        <v/>
      </c>
      <c r="H103" s="4" t="str">
        <f t="shared" si="10"/>
        <v/>
      </c>
      <c r="K103" s="4" t="str">
        <f t="shared" si="14"/>
        <v/>
      </c>
    </row>
    <row r="104" spans="1:11" x14ac:dyDescent="0.25">
      <c r="A104" t="str">
        <f t="shared" si="11"/>
        <v/>
      </c>
      <c r="B104" s="1" t="str">
        <f t="shared" si="12"/>
        <v/>
      </c>
      <c r="C104" s="1"/>
      <c r="D104" s="3" t="str">
        <f t="shared" si="8"/>
        <v/>
      </c>
      <c r="F104" s="3" t="str">
        <f t="shared" si="13"/>
        <v/>
      </c>
      <c r="G104" s="3" t="str">
        <f t="shared" si="9"/>
        <v/>
      </c>
      <c r="H104" s="4" t="str">
        <f t="shared" si="10"/>
        <v/>
      </c>
      <c r="K104" s="4" t="str">
        <f t="shared" si="14"/>
        <v/>
      </c>
    </row>
    <row r="105" spans="1:11" x14ac:dyDescent="0.25">
      <c r="A105" t="str">
        <f t="shared" si="11"/>
        <v/>
      </c>
      <c r="B105" s="1" t="str">
        <f t="shared" si="12"/>
        <v/>
      </c>
      <c r="C105" s="1"/>
      <c r="D105" s="3" t="str">
        <f t="shared" si="8"/>
        <v/>
      </c>
      <c r="F105" s="3" t="str">
        <f t="shared" si="13"/>
        <v/>
      </c>
      <c r="G105" s="3" t="str">
        <f t="shared" si="9"/>
        <v/>
      </c>
      <c r="H105" s="4" t="str">
        <f t="shared" si="10"/>
        <v/>
      </c>
      <c r="K105" s="4" t="str">
        <f t="shared" si="14"/>
        <v/>
      </c>
    </row>
    <row r="106" spans="1:11" x14ac:dyDescent="0.25">
      <c r="A106" t="str">
        <f t="shared" si="11"/>
        <v/>
      </c>
      <c r="B106" s="1" t="str">
        <f t="shared" si="12"/>
        <v/>
      </c>
      <c r="C106" s="1"/>
      <c r="D106" s="3" t="str">
        <f t="shared" si="8"/>
        <v/>
      </c>
      <c r="F106" s="3" t="str">
        <f t="shared" si="13"/>
        <v/>
      </c>
      <c r="G106" s="3" t="str">
        <f t="shared" si="9"/>
        <v/>
      </c>
      <c r="H106" s="4" t="str">
        <f t="shared" si="10"/>
        <v/>
      </c>
      <c r="K106" s="4" t="str">
        <f t="shared" si="14"/>
        <v/>
      </c>
    </row>
    <row r="107" spans="1:11" x14ac:dyDescent="0.25">
      <c r="A107" t="str">
        <f t="shared" si="11"/>
        <v/>
      </c>
      <c r="B107" s="1" t="str">
        <f t="shared" si="12"/>
        <v/>
      </c>
      <c r="C107" s="1"/>
      <c r="D107" s="3" t="str">
        <f t="shared" si="8"/>
        <v/>
      </c>
      <c r="F107" s="3" t="str">
        <f t="shared" si="13"/>
        <v/>
      </c>
      <c r="G107" s="3" t="str">
        <f t="shared" si="9"/>
        <v/>
      </c>
      <c r="H107" s="4" t="str">
        <f t="shared" si="10"/>
        <v/>
      </c>
      <c r="K107" s="4" t="str">
        <f t="shared" si="14"/>
        <v/>
      </c>
    </row>
    <row r="108" spans="1:11" x14ac:dyDescent="0.25">
      <c r="A108" t="str">
        <f t="shared" si="11"/>
        <v/>
      </c>
      <c r="B108" s="1" t="str">
        <f t="shared" si="12"/>
        <v/>
      </c>
      <c r="C108" s="1"/>
      <c r="D108" s="3" t="str">
        <f t="shared" si="8"/>
        <v/>
      </c>
      <c r="F108" s="3" t="str">
        <f t="shared" si="13"/>
        <v/>
      </c>
      <c r="G108" s="3" t="str">
        <f t="shared" si="9"/>
        <v/>
      </c>
      <c r="H108" s="4" t="str">
        <f t="shared" si="10"/>
        <v/>
      </c>
      <c r="K108" s="4" t="str">
        <f t="shared" si="14"/>
        <v/>
      </c>
    </row>
    <row r="109" spans="1:11" x14ac:dyDescent="0.25">
      <c r="A109" t="str">
        <f t="shared" si="11"/>
        <v/>
      </c>
      <c r="B109" s="1" t="str">
        <f t="shared" si="12"/>
        <v/>
      </c>
      <c r="C109" s="1"/>
      <c r="D109" s="3" t="str">
        <f t="shared" si="8"/>
        <v/>
      </c>
      <c r="F109" s="3" t="str">
        <f t="shared" si="13"/>
        <v/>
      </c>
      <c r="G109" s="3" t="str">
        <f t="shared" si="9"/>
        <v/>
      </c>
      <c r="H109" s="4" t="str">
        <f t="shared" si="10"/>
        <v/>
      </c>
      <c r="K109" s="4" t="str">
        <f t="shared" si="14"/>
        <v/>
      </c>
    </row>
    <row r="110" spans="1:11" x14ac:dyDescent="0.25">
      <c r="A110" t="str">
        <f t="shared" si="11"/>
        <v/>
      </c>
      <c r="B110" s="1" t="str">
        <f t="shared" si="12"/>
        <v/>
      </c>
      <c r="C110" s="1"/>
      <c r="D110" s="3" t="str">
        <f t="shared" si="8"/>
        <v/>
      </c>
      <c r="F110" s="3" t="str">
        <f t="shared" si="13"/>
        <v/>
      </c>
      <c r="G110" s="3" t="str">
        <f t="shared" si="9"/>
        <v/>
      </c>
      <c r="H110" s="4" t="str">
        <f t="shared" si="10"/>
        <v/>
      </c>
      <c r="K110" s="4" t="str">
        <f t="shared" si="14"/>
        <v/>
      </c>
    </row>
    <row r="111" spans="1:11" x14ac:dyDescent="0.25">
      <c r="A111" t="str">
        <f t="shared" si="11"/>
        <v/>
      </c>
      <c r="B111" s="1" t="str">
        <f t="shared" si="12"/>
        <v/>
      </c>
      <c r="C111" s="1"/>
      <c r="D111" s="3" t="str">
        <f t="shared" si="8"/>
        <v/>
      </c>
      <c r="F111" s="3" t="str">
        <f t="shared" si="13"/>
        <v/>
      </c>
      <c r="G111" s="3" t="str">
        <f t="shared" si="9"/>
        <v/>
      </c>
      <c r="H111" s="4" t="str">
        <f t="shared" si="10"/>
        <v/>
      </c>
      <c r="K111" s="4" t="str">
        <f t="shared" si="14"/>
        <v/>
      </c>
    </row>
    <row r="112" spans="1:11" x14ac:dyDescent="0.25">
      <c r="A112" t="str">
        <f t="shared" si="11"/>
        <v/>
      </c>
      <c r="B112" s="1" t="str">
        <f t="shared" si="12"/>
        <v/>
      </c>
      <c r="C112" s="1"/>
      <c r="D112" s="3" t="str">
        <f t="shared" si="8"/>
        <v/>
      </c>
      <c r="F112" s="3" t="str">
        <f t="shared" si="13"/>
        <v/>
      </c>
      <c r="G112" s="3" t="str">
        <f t="shared" si="9"/>
        <v/>
      </c>
      <c r="H112" s="4" t="str">
        <f t="shared" si="10"/>
        <v/>
      </c>
      <c r="K112" s="4" t="str">
        <f t="shared" si="14"/>
        <v/>
      </c>
    </row>
    <row r="113" spans="1:11" x14ac:dyDescent="0.25">
      <c r="A113" t="str">
        <f t="shared" si="11"/>
        <v/>
      </c>
      <c r="B113" s="1" t="str">
        <f t="shared" si="12"/>
        <v/>
      </c>
      <c r="C113" s="1"/>
      <c r="D113" s="3" t="str">
        <f t="shared" si="8"/>
        <v/>
      </c>
      <c r="F113" s="3" t="str">
        <f t="shared" si="13"/>
        <v/>
      </c>
      <c r="G113" s="3" t="str">
        <f t="shared" si="9"/>
        <v/>
      </c>
      <c r="H113" s="4" t="str">
        <f t="shared" si="10"/>
        <v/>
      </c>
      <c r="K113" s="4" t="str">
        <f t="shared" si="14"/>
        <v/>
      </c>
    </row>
    <row r="114" spans="1:11" x14ac:dyDescent="0.25">
      <c r="A114" t="str">
        <f t="shared" si="11"/>
        <v/>
      </c>
      <c r="B114" s="1" t="str">
        <f t="shared" si="12"/>
        <v/>
      </c>
      <c r="C114" s="1"/>
      <c r="D114" s="3" t="str">
        <f t="shared" si="8"/>
        <v/>
      </c>
      <c r="F114" s="3" t="str">
        <f t="shared" si="13"/>
        <v/>
      </c>
      <c r="G114" s="3" t="str">
        <f t="shared" si="9"/>
        <v/>
      </c>
      <c r="H114" s="4" t="str">
        <f t="shared" si="10"/>
        <v/>
      </c>
      <c r="K114" s="4" t="str">
        <f t="shared" si="14"/>
        <v/>
      </c>
    </row>
    <row r="115" spans="1:11" x14ac:dyDescent="0.25">
      <c r="A115" t="str">
        <f t="shared" si="11"/>
        <v/>
      </c>
      <c r="B115" s="1" t="str">
        <f t="shared" si="12"/>
        <v/>
      </c>
      <c r="C115" s="1"/>
      <c r="D115" s="3" t="str">
        <f t="shared" si="8"/>
        <v/>
      </c>
      <c r="F115" s="3" t="str">
        <f t="shared" si="13"/>
        <v/>
      </c>
      <c r="G115" s="3" t="str">
        <f t="shared" si="9"/>
        <v/>
      </c>
      <c r="H115" s="4" t="str">
        <f t="shared" si="10"/>
        <v/>
      </c>
      <c r="K115" s="4" t="str">
        <f t="shared" si="14"/>
        <v/>
      </c>
    </row>
    <row r="116" spans="1:11" x14ac:dyDescent="0.25">
      <c r="A116" t="str">
        <f t="shared" si="11"/>
        <v/>
      </c>
      <c r="B116" s="1" t="str">
        <f t="shared" si="12"/>
        <v/>
      </c>
      <c r="C116" s="1"/>
      <c r="D116" s="3" t="str">
        <f t="shared" si="8"/>
        <v/>
      </c>
      <c r="F116" s="3" t="str">
        <f t="shared" si="13"/>
        <v/>
      </c>
      <c r="G116" s="3" t="str">
        <f t="shared" si="9"/>
        <v/>
      </c>
      <c r="H116" s="4" t="str">
        <f t="shared" si="10"/>
        <v/>
      </c>
      <c r="K116" s="4" t="str">
        <f t="shared" si="14"/>
        <v/>
      </c>
    </row>
    <row r="117" spans="1:11" x14ac:dyDescent="0.25">
      <c r="A117" t="str">
        <f t="shared" si="11"/>
        <v/>
      </c>
      <c r="B117" s="1" t="str">
        <f t="shared" si="12"/>
        <v/>
      </c>
      <c r="C117" s="1"/>
      <c r="D117" s="3" t="str">
        <f t="shared" si="8"/>
        <v/>
      </c>
      <c r="F117" s="3" t="str">
        <f t="shared" si="13"/>
        <v/>
      </c>
      <c r="G117" s="3" t="str">
        <f t="shared" si="9"/>
        <v/>
      </c>
      <c r="H117" s="4" t="str">
        <f t="shared" si="10"/>
        <v/>
      </c>
      <c r="K117" s="4" t="str">
        <f t="shared" si="14"/>
        <v/>
      </c>
    </row>
    <row r="118" spans="1:11" x14ac:dyDescent="0.25">
      <c r="A118" t="str">
        <f t="shared" si="11"/>
        <v/>
      </c>
      <c r="B118" s="1" t="str">
        <f t="shared" si="12"/>
        <v/>
      </c>
      <c r="C118" s="1"/>
      <c r="D118" s="3" t="str">
        <f t="shared" si="8"/>
        <v/>
      </c>
      <c r="F118" s="3" t="str">
        <f t="shared" si="13"/>
        <v/>
      </c>
      <c r="G118" s="3" t="str">
        <f t="shared" si="9"/>
        <v/>
      </c>
      <c r="H118" s="4" t="str">
        <f t="shared" si="10"/>
        <v/>
      </c>
      <c r="K118" s="4" t="str">
        <f t="shared" si="14"/>
        <v/>
      </c>
    </row>
    <row r="119" spans="1:11" x14ac:dyDescent="0.25">
      <c r="A119" t="str">
        <f t="shared" si="11"/>
        <v/>
      </c>
      <c r="B119" s="1" t="str">
        <f t="shared" si="12"/>
        <v/>
      </c>
      <c r="C119" s="1"/>
      <c r="D119" s="3" t="str">
        <f t="shared" si="8"/>
        <v/>
      </c>
      <c r="F119" s="3" t="str">
        <f t="shared" si="13"/>
        <v/>
      </c>
      <c r="G119" s="3" t="str">
        <f t="shared" si="9"/>
        <v/>
      </c>
      <c r="H119" s="4" t="str">
        <f t="shared" si="10"/>
        <v/>
      </c>
      <c r="K119" s="4" t="str">
        <f t="shared" si="14"/>
        <v/>
      </c>
    </row>
    <row r="120" spans="1:11" x14ac:dyDescent="0.25">
      <c r="A120" t="str">
        <f t="shared" si="11"/>
        <v/>
      </c>
      <c r="B120" s="1" t="str">
        <f t="shared" si="12"/>
        <v/>
      </c>
      <c r="C120" s="1"/>
      <c r="D120" s="3" t="str">
        <f t="shared" si="8"/>
        <v/>
      </c>
      <c r="F120" s="3" t="str">
        <f t="shared" si="13"/>
        <v/>
      </c>
      <c r="G120" s="3" t="str">
        <f t="shared" si="9"/>
        <v/>
      </c>
      <c r="H120" s="4" t="str">
        <f t="shared" si="10"/>
        <v/>
      </c>
      <c r="K120" s="4" t="str">
        <f t="shared" si="14"/>
        <v/>
      </c>
    </row>
    <row r="121" spans="1:11" x14ac:dyDescent="0.25">
      <c r="A121" t="str">
        <f t="shared" si="11"/>
        <v/>
      </c>
      <c r="B121" s="1" t="str">
        <f t="shared" si="12"/>
        <v/>
      </c>
      <c r="C121" s="1"/>
      <c r="D121" s="3" t="str">
        <f t="shared" si="8"/>
        <v/>
      </c>
      <c r="F121" s="3" t="str">
        <f t="shared" si="13"/>
        <v/>
      </c>
      <c r="G121" s="3" t="str">
        <f t="shared" si="9"/>
        <v/>
      </c>
      <c r="H121" s="4" t="str">
        <f t="shared" si="10"/>
        <v/>
      </c>
      <c r="K121" s="4" t="str">
        <f t="shared" si="14"/>
        <v/>
      </c>
    </row>
    <row r="122" spans="1:11" x14ac:dyDescent="0.25">
      <c r="A122" t="str">
        <f t="shared" si="11"/>
        <v/>
      </c>
      <c r="B122" s="1" t="str">
        <f t="shared" si="12"/>
        <v/>
      </c>
      <c r="C122" s="1"/>
      <c r="D122" s="3" t="str">
        <f t="shared" si="8"/>
        <v/>
      </c>
      <c r="F122" s="3" t="str">
        <f t="shared" si="13"/>
        <v/>
      </c>
      <c r="G122" s="3" t="str">
        <f t="shared" si="9"/>
        <v/>
      </c>
      <c r="H122" s="4" t="str">
        <f t="shared" si="10"/>
        <v/>
      </c>
      <c r="K122" s="4" t="str">
        <f t="shared" si="14"/>
        <v/>
      </c>
    </row>
    <row r="123" spans="1:11" x14ac:dyDescent="0.25">
      <c r="A123" t="str">
        <f t="shared" si="11"/>
        <v/>
      </c>
      <c r="B123" s="1" t="str">
        <f t="shared" si="12"/>
        <v/>
      </c>
      <c r="C123" s="1"/>
      <c r="D123" s="3" t="str">
        <f t="shared" si="8"/>
        <v/>
      </c>
      <c r="F123" s="3" t="str">
        <f t="shared" si="13"/>
        <v/>
      </c>
      <c r="G123" s="3" t="str">
        <f t="shared" si="9"/>
        <v/>
      </c>
      <c r="H123" s="4" t="str">
        <f t="shared" si="10"/>
        <v/>
      </c>
      <c r="K123" s="4" t="str">
        <f t="shared" si="14"/>
        <v/>
      </c>
    </row>
    <row r="124" spans="1:11" x14ac:dyDescent="0.25">
      <c r="A124" t="str">
        <f t="shared" si="11"/>
        <v/>
      </c>
      <c r="B124" s="1" t="str">
        <f t="shared" si="12"/>
        <v/>
      </c>
      <c r="C124" s="1"/>
      <c r="D124" s="3" t="str">
        <f t="shared" si="8"/>
        <v/>
      </c>
      <c r="F124" s="3" t="str">
        <f t="shared" si="13"/>
        <v/>
      </c>
      <c r="G124" s="3" t="str">
        <f t="shared" si="9"/>
        <v/>
      </c>
      <c r="H124" s="4" t="str">
        <f t="shared" si="10"/>
        <v/>
      </c>
      <c r="K124" s="4" t="str">
        <f t="shared" si="14"/>
        <v/>
      </c>
    </row>
    <row r="125" spans="1:11" x14ac:dyDescent="0.25">
      <c r="A125" t="str">
        <f t="shared" si="11"/>
        <v/>
      </c>
      <c r="B125" s="1" t="str">
        <f t="shared" si="12"/>
        <v/>
      </c>
      <c r="C125" s="1"/>
      <c r="D125" s="3" t="str">
        <f t="shared" si="8"/>
        <v/>
      </c>
      <c r="F125" s="3" t="str">
        <f t="shared" si="13"/>
        <v/>
      </c>
      <c r="G125" s="3" t="str">
        <f t="shared" si="9"/>
        <v/>
      </c>
      <c r="H125" s="4" t="str">
        <f t="shared" si="10"/>
        <v/>
      </c>
      <c r="K125" s="4" t="str">
        <f t="shared" si="14"/>
        <v/>
      </c>
    </row>
    <row r="126" spans="1:11" x14ac:dyDescent="0.25">
      <c r="A126" t="str">
        <f t="shared" si="11"/>
        <v/>
      </c>
      <c r="B126" s="1" t="str">
        <f t="shared" si="12"/>
        <v/>
      </c>
      <c r="C126" s="1"/>
      <c r="D126" s="3" t="str">
        <f t="shared" si="8"/>
        <v/>
      </c>
      <c r="F126" s="3" t="str">
        <f t="shared" si="13"/>
        <v/>
      </c>
      <c r="G126" s="3" t="str">
        <f t="shared" si="9"/>
        <v/>
      </c>
      <c r="H126" s="4" t="str">
        <f t="shared" si="10"/>
        <v/>
      </c>
      <c r="K126" s="4" t="str">
        <f t="shared" si="14"/>
        <v/>
      </c>
    </row>
    <row r="127" spans="1:11" x14ac:dyDescent="0.25">
      <c r="A127" t="str">
        <f t="shared" si="11"/>
        <v/>
      </c>
      <c r="B127" s="1" t="str">
        <f t="shared" si="12"/>
        <v/>
      </c>
      <c r="C127" s="1"/>
      <c r="D127" s="3" t="str">
        <f t="shared" si="8"/>
        <v/>
      </c>
      <c r="F127" s="3" t="str">
        <f t="shared" si="13"/>
        <v/>
      </c>
      <c r="G127" s="3" t="str">
        <f t="shared" si="9"/>
        <v/>
      </c>
      <c r="H127" s="4" t="str">
        <f t="shared" si="10"/>
        <v/>
      </c>
      <c r="K127" s="4" t="str">
        <f t="shared" si="14"/>
        <v/>
      </c>
    </row>
    <row r="128" spans="1:11" x14ac:dyDescent="0.25">
      <c r="A128" t="str">
        <f t="shared" si="11"/>
        <v/>
      </c>
      <c r="B128" s="1" t="str">
        <f t="shared" si="12"/>
        <v/>
      </c>
      <c r="C128" s="1"/>
      <c r="D128" s="3" t="str">
        <f t="shared" si="8"/>
        <v/>
      </c>
      <c r="F128" s="3" t="str">
        <f t="shared" si="13"/>
        <v/>
      </c>
      <c r="G128" s="3" t="str">
        <f t="shared" si="9"/>
        <v/>
      </c>
      <c r="H128" s="4" t="str">
        <f t="shared" si="10"/>
        <v/>
      </c>
      <c r="K128" s="4" t="str">
        <f t="shared" si="14"/>
        <v/>
      </c>
    </row>
    <row r="129" spans="1:11" x14ac:dyDescent="0.25">
      <c r="A129" t="str">
        <f t="shared" si="11"/>
        <v/>
      </c>
      <c r="B129" s="1" t="str">
        <f t="shared" si="12"/>
        <v/>
      </c>
      <c r="C129" s="1"/>
      <c r="D129" s="3" t="str">
        <f t="shared" si="8"/>
        <v/>
      </c>
      <c r="F129" s="3" t="str">
        <f t="shared" si="13"/>
        <v/>
      </c>
      <c r="G129" s="3" t="str">
        <f t="shared" si="9"/>
        <v/>
      </c>
      <c r="H129" s="4" t="str">
        <f t="shared" si="10"/>
        <v/>
      </c>
      <c r="K129" s="4" t="str">
        <f t="shared" si="14"/>
        <v/>
      </c>
    </row>
    <row r="130" spans="1:11" x14ac:dyDescent="0.25">
      <c r="A130" t="str">
        <f t="shared" si="11"/>
        <v/>
      </c>
      <c r="B130" s="1" t="str">
        <f t="shared" si="12"/>
        <v/>
      </c>
      <c r="C130" s="1"/>
      <c r="D130" s="3" t="str">
        <f t="shared" si="8"/>
        <v/>
      </c>
      <c r="F130" s="3" t="str">
        <f t="shared" si="13"/>
        <v/>
      </c>
      <c r="G130" s="3" t="str">
        <f t="shared" si="9"/>
        <v/>
      </c>
      <c r="H130" s="4" t="str">
        <f t="shared" si="10"/>
        <v/>
      </c>
      <c r="K130" s="4" t="str">
        <f t="shared" si="14"/>
        <v/>
      </c>
    </row>
    <row r="131" spans="1:11" x14ac:dyDescent="0.25">
      <c r="A131" t="str">
        <f t="shared" si="11"/>
        <v/>
      </c>
      <c r="B131" s="1" t="str">
        <f t="shared" si="12"/>
        <v/>
      </c>
      <c r="C131" s="1"/>
      <c r="D131" s="3" t="str">
        <f t="shared" si="8"/>
        <v/>
      </c>
      <c r="F131" s="3" t="str">
        <f t="shared" si="13"/>
        <v/>
      </c>
      <c r="G131" s="3" t="str">
        <f t="shared" si="9"/>
        <v/>
      </c>
      <c r="H131" s="4" t="str">
        <f t="shared" si="10"/>
        <v/>
      </c>
      <c r="K131" s="4" t="str">
        <f t="shared" si="14"/>
        <v/>
      </c>
    </row>
    <row r="132" spans="1:11" x14ac:dyDescent="0.25">
      <c r="A132" t="str">
        <f t="shared" si="11"/>
        <v/>
      </c>
      <c r="B132" s="1" t="str">
        <f t="shared" si="12"/>
        <v/>
      </c>
      <c r="C132" s="1"/>
      <c r="D132" s="3" t="str">
        <f t="shared" si="8"/>
        <v/>
      </c>
      <c r="F132" s="3" t="str">
        <f t="shared" si="13"/>
        <v/>
      </c>
      <c r="G132" s="3" t="str">
        <f t="shared" si="9"/>
        <v/>
      </c>
      <c r="H132" s="4" t="str">
        <f t="shared" si="10"/>
        <v/>
      </c>
      <c r="K132" s="4" t="str">
        <f t="shared" si="14"/>
        <v/>
      </c>
    </row>
    <row r="133" spans="1:11" x14ac:dyDescent="0.25">
      <c r="A133" t="str">
        <f t="shared" si="11"/>
        <v/>
      </c>
      <c r="B133" s="1" t="str">
        <f t="shared" si="12"/>
        <v/>
      </c>
      <c r="C133" s="1"/>
      <c r="D133" s="3" t="str">
        <f t="shared" si="8"/>
        <v/>
      </c>
      <c r="F133" s="3" t="str">
        <f t="shared" si="13"/>
        <v/>
      </c>
      <c r="G133" s="3" t="str">
        <f t="shared" si="9"/>
        <v/>
      </c>
      <c r="H133" s="4" t="str">
        <f t="shared" si="10"/>
        <v/>
      </c>
      <c r="K133" s="4" t="str">
        <f t="shared" si="14"/>
        <v/>
      </c>
    </row>
    <row r="134" spans="1:11" x14ac:dyDescent="0.25">
      <c r="A134" t="str">
        <f t="shared" si="11"/>
        <v/>
      </c>
      <c r="B134" s="1" t="str">
        <f t="shared" si="12"/>
        <v/>
      </c>
      <c r="C134" s="1"/>
      <c r="D134" s="3" t="str">
        <f t="shared" si="8"/>
        <v/>
      </c>
      <c r="F134" s="3" t="str">
        <f t="shared" si="13"/>
        <v/>
      </c>
      <c r="G134" s="3" t="str">
        <f t="shared" si="9"/>
        <v/>
      </c>
      <c r="H134" s="4" t="str">
        <f t="shared" si="10"/>
        <v/>
      </c>
      <c r="K134" s="4" t="str">
        <f t="shared" si="14"/>
        <v/>
      </c>
    </row>
    <row r="135" spans="1:11" x14ac:dyDescent="0.25">
      <c r="A135" t="str">
        <f t="shared" si="11"/>
        <v/>
      </c>
      <c r="B135" s="1" t="str">
        <f t="shared" si="12"/>
        <v/>
      </c>
      <c r="C135" s="1"/>
      <c r="D135" s="3" t="str">
        <f t="shared" si="8"/>
        <v/>
      </c>
      <c r="F135" s="3" t="str">
        <f t="shared" si="13"/>
        <v/>
      </c>
      <c r="G135" s="3" t="str">
        <f t="shared" si="9"/>
        <v/>
      </c>
      <c r="H135" s="4" t="str">
        <f t="shared" si="10"/>
        <v/>
      </c>
      <c r="K135" s="4" t="str">
        <f t="shared" si="14"/>
        <v/>
      </c>
    </row>
    <row r="136" spans="1:11" x14ac:dyDescent="0.25">
      <c r="A136" t="str">
        <f t="shared" si="11"/>
        <v/>
      </c>
      <c r="B136" s="1" t="str">
        <f t="shared" si="12"/>
        <v/>
      </c>
      <c r="C136" s="1"/>
      <c r="D136" s="3" t="str">
        <f t="shared" si="8"/>
        <v/>
      </c>
      <c r="F136" s="3" t="str">
        <f t="shared" si="13"/>
        <v/>
      </c>
      <c r="G136" s="3" t="str">
        <f t="shared" si="9"/>
        <v/>
      </c>
      <c r="H136" s="4" t="str">
        <f t="shared" si="10"/>
        <v/>
      </c>
      <c r="K136" s="4" t="str">
        <f t="shared" si="14"/>
        <v/>
      </c>
    </row>
    <row r="137" spans="1:11" x14ac:dyDescent="0.25">
      <c r="A137" t="str">
        <f t="shared" si="11"/>
        <v/>
      </c>
      <c r="B137" s="1" t="str">
        <f t="shared" si="12"/>
        <v/>
      </c>
      <c r="C137" s="1"/>
      <c r="D137" s="3" t="str">
        <f t="shared" si="8"/>
        <v/>
      </c>
      <c r="F137" s="3" t="str">
        <f t="shared" si="13"/>
        <v/>
      </c>
      <c r="G137" s="3" t="str">
        <f t="shared" si="9"/>
        <v/>
      </c>
      <c r="H137" s="4" t="str">
        <f t="shared" si="10"/>
        <v/>
      </c>
      <c r="K137" s="4" t="str">
        <f t="shared" si="14"/>
        <v/>
      </c>
    </row>
    <row r="138" spans="1:11" x14ac:dyDescent="0.25">
      <c r="A138" t="str">
        <f t="shared" si="11"/>
        <v/>
      </c>
      <c r="B138" s="1" t="str">
        <f t="shared" si="12"/>
        <v/>
      </c>
      <c r="C138" s="1"/>
      <c r="D138" s="3" t="str">
        <f t="shared" si="8"/>
        <v/>
      </c>
      <c r="F138" s="3" t="str">
        <f t="shared" si="13"/>
        <v/>
      </c>
      <c r="G138" s="3" t="str">
        <f t="shared" si="9"/>
        <v/>
      </c>
      <c r="H138" s="4" t="str">
        <f t="shared" si="10"/>
        <v/>
      </c>
      <c r="K138" s="4" t="str">
        <f t="shared" si="14"/>
        <v/>
      </c>
    </row>
    <row r="139" spans="1:11" x14ac:dyDescent="0.25">
      <c r="A139" t="str">
        <f t="shared" si="11"/>
        <v/>
      </c>
      <c r="B139" s="1" t="str">
        <f t="shared" si="12"/>
        <v/>
      </c>
      <c r="C139" s="1"/>
      <c r="D139" s="3" t="str">
        <f t="shared" si="8"/>
        <v/>
      </c>
      <c r="F139" s="3" t="str">
        <f t="shared" si="13"/>
        <v/>
      </c>
      <c r="G139" s="3" t="str">
        <f t="shared" si="9"/>
        <v/>
      </c>
      <c r="H139" s="4" t="str">
        <f t="shared" si="10"/>
        <v/>
      </c>
      <c r="K139" s="4" t="str">
        <f t="shared" si="14"/>
        <v/>
      </c>
    </row>
    <row r="140" spans="1:11" x14ac:dyDescent="0.25">
      <c r="A140" t="str">
        <f t="shared" si="11"/>
        <v/>
      </c>
      <c r="B140" s="1" t="str">
        <f t="shared" si="12"/>
        <v/>
      </c>
      <c r="C140" s="1"/>
      <c r="D140" s="3" t="str">
        <f t="shared" si="8"/>
        <v/>
      </c>
      <c r="F140" s="3" t="str">
        <f t="shared" si="13"/>
        <v/>
      </c>
      <c r="G140" s="3" t="str">
        <f t="shared" si="9"/>
        <v/>
      </c>
      <c r="H140" s="4" t="str">
        <f t="shared" si="10"/>
        <v/>
      </c>
      <c r="K140" s="4" t="str">
        <f t="shared" si="14"/>
        <v/>
      </c>
    </row>
    <row r="141" spans="1:11" x14ac:dyDescent="0.25">
      <c r="A141" t="str">
        <f t="shared" si="11"/>
        <v/>
      </c>
      <c r="B141" s="1" t="str">
        <f t="shared" si="12"/>
        <v/>
      </c>
      <c r="C141" s="1"/>
      <c r="D141" s="3" t="str">
        <f t="shared" si="8"/>
        <v/>
      </c>
      <c r="F141" s="3" t="str">
        <f t="shared" si="13"/>
        <v/>
      </c>
      <c r="G141" s="3" t="str">
        <f t="shared" si="9"/>
        <v/>
      </c>
      <c r="H141" s="4" t="str">
        <f t="shared" si="10"/>
        <v/>
      </c>
      <c r="K141" s="4" t="str">
        <f t="shared" si="14"/>
        <v/>
      </c>
    </row>
    <row r="142" spans="1:11" x14ac:dyDescent="0.25">
      <c r="A142" t="str">
        <f t="shared" si="11"/>
        <v/>
      </c>
      <c r="B142" s="1" t="str">
        <f t="shared" si="12"/>
        <v/>
      </c>
      <c r="C142" s="1"/>
      <c r="D142" s="3" t="str">
        <f t="shared" si="8"/>
        <v/>
      </c>
      <c r="F142" s="3" t="str">
        <f t="shared" si="13"/>
        <v/>
      </c>
      <c r="G142" s="3" t="str">
        <f t="shared" si="9"/>
        <v/>
      </c>
      <c r="H142" s="4" t="str">
        <f t="shared" si="10"/>
        <v/>
      </c>
      <c r="K142" s="4" t="str">
        <f t="shared" si="14"/>
        <v/>
      </c>
    </row>
    <row r="143" spans="1:11" x14ac:dyDescent="0.25">
      <c r="A143" t="str">
        <f t="shared" si="11"/>
        <v/>
      </c>
      <c r="B143" s="1" t="str">
        <f t="shared" si="12"/>
        <v/>
      </c>
      <c r="C143" s="1"/>
      <c r="D143" s="3" t="str">
        <f t="shared" si="8"/>
        <v/>
      </c>
      <c r="F143" s="3" t="str">
        <f t="shared" si="13"/>
        <v/>
      </c>
      <c r="G143" s="3" t="str">
        <f t="shared" si="9"/>
        <v/>
      </c>
      <c r="H143" s="4" t="str">
        <f t="shared" si="10"/>
        <v/>
      </c>
      <c r="K143" s="4" t="str">
        <f t="shared" si="14"/>
        <v/>
      </c>
    </row>
    <row r="144" spans="1:11" x14ac:dyDescent="0.25">
      <c r="A144" t="str">
        <f t="shared" si="11"/>
        <v/>
      </c>
      <c r="B144" s="1" t="str">
        <f t="shared" si="12"/>
        <v/>
      </c>
      <c r="C144" s="1"/>
      <c r="D144" s="3" t="str">
        <f t="shared" si="8"/>
        <v/>
      </c>
      <c r="F144" s="3" t="str">
        <f t="shared" si="13"/>
        <v/>
      </c>
      <c r="G144" s="3" t="str">
        <f t="shared" si="9"/>
        <v/>
      </c>
      <c r="H144" s="4" t="str">
        <f t="shared" si="10"/>
        <v/>
      </c>
      <c r="K144" s="4" t="str">
        <f t="shared" si="14"/>
        <v/>
      </c>
    </row>
    <row r="145" spans="1:11" x14ac:dyDescent="0.25">
      <c r="A145" t="str">
        <f t="shared" si="11"/>
        <v/>
      </c>
      <c r="B145" s="1" t="str">
        <f t="shared" si="12"/>
        <v/>
      </c>
      <c r="C145" s="1"/>
      <c r="D145" s="3" t="str">
        <f t="shared" si="8"/>
        <v/>
      </c>
      <c r="F145" s="3" t="str">
        <f t="shared" si="13"/>
        <v/>
      </c>
      <c r="G145" s="3" t="str">
        <f t="shared" si="9"/>
        <v/>
      </c>
      <c r="H145" s="4" t="str">
        <f t="shared" si="10"/>
        <v/>
      </c>
      <c r="K145" s="4" t="str">
        <f t="shared" si="14"/>
        <v/>
      </c>
    </row>
    <row r="146" spans="1:11" x14ac:dyDescent="0.25">
      <c r="A146" t="str">
        <f t="shared" si="11"/>
        <v/>
      </c>
      <c r="B146" s="1" t="str">
        <f t="shared" si="12"/>
        <v/>
      </c>
      <c r="C146" s="1"/>
      <c r="D146" s="3" t="str">
        <f t="shared" si="8"/>
        <v/>
      </c>
      <c r="F146" s="3" t="str">
        <f t="shared" si="13"/>
        <v/>
      </c>
      <c r="G146" s="3" t="str">
        <f t="shared" si="9"/>
        <v/>
      </c>
      <c r="H146" s="4" t="str">
        <f t="shared" si="10"/>
        <v/>
      </c>
      <c r="K146" s="4" t="str">
        <f t="shared" si="14"/>
        <v/>
      </c>
    </row>
    <row r="147" spans="1:11" x14ac:dyDescent="0.25">
      <c r="A147" t="str">
        <f t="shared" si="11"/>
        <v/>
      </c>
      <c r="B147" s="1" t="str">
        <f t="shared" si="12"/>
        <v/>
      </c>
      <c r="C147" s="1"/>
      <c r="D147" s="3" t="str">
        <f t="shared" si="8"/>
        <v/>
      </c>
      <c r="F147" s="3" t="str">
        <f t="shared" si="13"/>
        <v/>
      </c>
      <c r="G147" s="3" t="str">
        <f t="shared" si="9"/>
        <v/>
      </c>
      <c r="H147" s="4" t="str">
        <f t="shared" si="10"/>
        <v/>
      </c>
      <c r="K147" s="4" t="str">
        <f t="shared" si="14"/>
        <v/>
      </c>
    </row>
    <row r="148" spans="1:11" x14ac:dyDescent="0.25">
      <c r="A148" t="str">
        <f t="shared" si="11"/>
        <v/>
      </c>
      <c r="B148" s="1" t="str">
        <f t="shared" si="12"/>
        <v/>
      </c>
      <c r="C148" s="1"/>
      <c r="D148" s="3" t="str">
        <f t="shared" ref="D148:D211" si="15">IFERROR(-PPMT(tauxcontrat1/12,A148,durée1,Capital1,0,0),"")</f>
        <v/>
      </c>
      <c r="F148" s="3" t="str">
        <f t="shared" si="13"/>
        <v/>
      </c>
      <c r="G148" s="3" t="str">
        <f t="shared" ref="G148:G211" si="16">IFERROR(-IPMT(tauxcontrat1/12,A148,durée1,Capital1,0,0),"")</f>
        <v/>
      </c>
      <c r="H148" s="4" t="str">
        <f t="shared" ref="H148:H211" si="17">IF(A148="","",$B$6/12*Capital1)</f>
        <v/>
      </c>
      <c r="K148" s="4" t="str">
        <f t="shared" si="14"/>
        <v/>
      </c>
    </row>
    <row r="149" spans="1:11" x14ac:dyDescent="0.25">
      <c r="A149" t="str">
        <f t="shared" ref="A149:A212" si="18">IF(A148&gt;=durée1*1,"",A148+1)</f>
        <v/>
      </c>
      <c r="B149" s="1" t="str">
        <f t="shared" ref="B149:B212" si="19">IF(A149="","",EDATE(contrat1,A149))</f>
        <v/>
      </c>
      <c r="C149" s="1"/>
      <c r="D149" s="3" t="str">
        <f t="shared" si="15"/>
        <v/>
      </c>
      <c r="F149" s="3" t="str">
        <f t="shared" ref="F149:F212" si="20">IF(A149="","",H149+G149)</f>
        <v/>
      </c>
      <c r="G149" s="3" t="str">
        <f t="shared" si="16"/>
        <v/>
      </c>
      <c r="H149" s="4" t="str">
        <f t="shared" si="17"/>
        <v/>
      </c>
      <c r="K149" s="4" t="str">
        <f t="shared" ref="K149:K212" si="21">IF(A149="","",D149+G149)</f>
        <v/>
      </c>
    </row>
    <row r="150" spans="1:11" x14ac:dyDescent="0.25">
      <c r="A150" t="str">
        <f t="shared" si="18"/>
        <v/>
      </c>
      <c r="B150" s="1" t="str">
        <f t="shared" si="19"/>
        <v/>
      </c>
      <c r="C150" s="1"/>
      <c r="D150" s="3" t="str">
        <f t="shared" si="15"/>
        <v/>
      </c>
      <c r="F150" s="3" t="str">
        <f t="shared" si="20"/>
        <v/>
      </c>
      <c r="G150" s="3" t="str">
        <f t="shared" si="16"/>
        <v/>
      </c>
      <c r="H150" s="4" t="str">
        <f t="shared" si="17"/>
        <v/>
      </c>
      <c r="K150" s="4" t="str">
        <f t="shared" si="21"/>
        <v/>
      </c>
    </row>
    <row r="151" spans="1:11" x14ac:dyDescent="0.25">
      <c r="A151" t="str">
        <f t="shared" si="18"/>
        <v/>
      </c>
      <c r="B151" s="1" t="str">
        <f t="shared" si="19"/>
        <v/>
      </c>
      <c r="C151" s="1"/>
      <c r="D151" s="3" t="str">
        <f t="shared" si="15"/>
        <v/>
      </c>
      <c r="F151" s="3" t="str">
        <f t="shared" si="20"/>
        <v/>
      </c>
      <c r="G151" s="3" t="str">
        <f t="shared" si="16"/>
        <v/>
      </c>
      <c r="H151" s="4" t="str">
        <f t="shared" si="17"/>
        <v/>
      </c>
      <c r="K151" s="4" t="str">
        <f t="shared" si="21"/>
        <v/>
      </c>
    </row>
    <row r="152" spans="1:11" x14ac:dyDescent="0.25">
      <c r="A152" t="str">
        <f t="shared" si="18"/>
        <v/>
      </c>
      <c r="B152" s="1" t="str">
        <f t="shared" si="19"/>
        <v/>
      </c>
      <c r="C152" s="1"/>
      <c r="D152" s="3" t="str">
        <f t="shared" si="15"/>
        <v/>
      </c>
      <c r="F152" s="3" t="str">
        <f t="shared" si="20"/>
        <v/>
      </c>
      <c r="G152" s="3" t="str">
        <f t="shared" si="16"/>
        <v/>
      </c>
      <c r="H152" s="4" t="str">
        <f t="shared" si="17"/>
        <v/>
      </c>
      <c r="K152" s="4" t="str">
        <f t="shared" si="21"/>
        <v/>
      </c>
    </row>
    <row r="153" spans="1:11" x14ac:dyDescent="0.25">
      <c r="A153" t="str">
        <f t="shared" si="18"/>
        <v/>
      </c>
      <c r="B153" s="1" t="str">
        <f t="shared" si="19"/>
        <v/>
      </c>
      <c r="C153" s="1"/>
      <c r="D153" s="3" t="str">
        <f t="shared" si="15"/>
        <v/>
      </c>
      <c r="F153" s="3" t="str">
        <f t="shared" si="20"/>
        <v/>
      </c>
      <c r="G153" s="3" t="str">
        <f t="shared" si="16"/>
        <v/>
      </c>
      <c r="H153" s="4" t="str">
        <f t="shared" si="17"/>
        <v/>
      </c>
      <c r="K153" s="4" t="str">
        <f t="shared" si="21"/>
        <v/>
      </c>
    </row>
    <row r="154" spans="1:11" x14ac:dyDescent="0.25">
      <c r="A154" t="str">
        <f t="shared" si="18"/>
        <v/>
      </c>
      <c r="B154" s="1" t="str">
        <f t="shared" si="19"/>
        <v/>
      </c>
      <c r="C154" s="1"/>
      <c r="D154" s="3" t="str">
        <f t="shared" si="15"/>
        <v/>
      </c>
      <c r="F154" s="3" t="str">
        <f t="shared" si="20"/>
        <v/>
      </c>
      <c r="G154" s="3" t="str">
        <f t="shared" si="16"/>
        <v/>
      </c>
      <c r="H154" s="4" t="str">
        <f t="shared" si="17"/>
        <v/>
      </c>
      <c r="K154" s="4" t="str">
        <f t="shared" si="21"/>
        <v/>
      </c>
    </row>
    <row r="155" spans="1:11" x14ac:dyDescent="0.25">
      <c r="A155" t="str">
        <f t="shared" si="18"/>
        <v/>
      </c>
      <c r="B155" s="1" t="str">
        <f t="shared" si="19"/>
        <v/>
      </c>
      <c r="C155" s="1"/>
      <c r="D155" s="3" t="str">
        <f t="shared" si="15"/>
        <v/>
      </c>
      <c r="F155" s="3" t="str">
        <f t="shared" si="20"/>
        <v/>
      </c>
      <c r="G155" s="3" t="str">
        <f t="shared" si="16"/>
        <v/>
      </c>
      <c r="H155" s="4" t="str">
        <f t="shared" si="17"/>
        <v/>
      </c>
      <c r="K155" s="4" t="str">
        <f t="shared" si="21"/>
        <v/>
      </c>
    </row>
    <row r="156" spans="1:11" x14ac:dyDescent="0.25">
      <c r="A156" t="str">
        <f t="shared" si="18"/>
        <v/>
      </c>
      <c r="B156" s="1" t="str">
        <f t="shared" si="19"/>
        <v/>
      </c>
      <c r="C156" s="1"/>
      <c r="D156" s="3" t="str">
        <f t="shared" si="15"/>
        <v/>
      </c>
      <c r="F156" s="3" t="str">
        <f t="shared" si="20"/>
        <v/>
      </c>
      <c r="G156" s="3" t="str">
        <f t="shared" si="16"/>
        <v/>
      </c>
      <c r="H156" s="4" t="str">
        <f t="shared" si="17"/>
        <v/>
      </c>
      <c r="K156" s="4" t="str">
        <f t="shared" si="21"/>
        <v/>
      </c>
    </row>
    <row r="157" spans="1:11" x14ac:dyDescent="0.25">
      <c r="A157" t="str">
        <f t="shared" si="18"/>
        <v/>
      </c>
      <c r="B157" s="1" t="str">
        <f t="shared" si="19"/>
        <v/>
      </c>
      <c r="C157" s="1"/>
      <c r="D157" s="3" t="str">
        <f t="shared" si="15"/>
        <v/>
      </c>
      <c r="F157" s="3" t="str">
        <f t="shared" si="20"/>
        <v/>
      </c>
      <c r="G157" s="3" t="str">
        <f t="shared" si="16"/>
        <v/>
      </c>
      <c r="H157" s="4" t="str">
        <f t="shared" si="17"/>
        <v/>
      </c>
      <c r="K157" s="4" t="str">
        <f t="shared" si="21"/>
        <v/>
      </c>
    </row>
    <row r="158" spans="1:11" x14ac:dyDescent="0.25">
      <c r="A158" t="str">
        <f t="shared" si="18"/>
        <v/>
      </c>
      <c r="B158" s="1" t="str">
        <f t="shared" si="19"/>
        <v/>
      </c>
      <c r="C158" s="1"/>
      <c r="D158" s="3" t="str">
        <f t="shared" si="15"/>
        <v/>
      </c>
      <c r="F158" s="3" t="str">
        <f t="shared" si="20"/>
        <v/>
      </c>
      <c r="G158" s="3" t="str">
        <f t="shared" si="16"/>
        <v/>
      </c>
      <c r="H158" s="4" t="str">
        <f t="shared" si="17"/>
        <v/>
      </c>
      <c r="K158" s="4" t="str">
        <f t="shared" si="21"/>
        <v/>
      </c>
    </row>
    <row r="159" spans="1:11" x14ac:dyDescent="0.25">
      <c r="A159" t="str">
        <f t="shared" si="18"/>
        <v/>
      </c>
      <c r="B159" s="1" t="str">
        <f t="shared" si="19"/>
        <v/>
      </c>
      <c r="C159" s="1"/>
      <c r="D159" s="3" t="str">
        <f t="shared" si="15"/>
        <v/>
      </c>
      <c r="F159" s="3" t="str">
        <f t="shared" si="20"/>
        <v/>
      </c>
      <c r="G159" s="3" t="str">
        <f t="shared" si="16"/>
        <v/>
      </c>
      <c r="H159" s="4" t="str">
        <f t="shared" si="17"/>
        <v/>
      </c>
      <c r="K159" s="4" t="str">
        <f t="shared" si="21"/>
        <v/>
      </c>
    </row>
    <row r="160" spans="1:11" x14ac:dyDescent="0.25">
      <c r="A160" t="str">
        <f t="shared" si="18"/>
        <v/>
      </c>
      <c r="B160" s="1" t="str">
        <f t="shared" si="19"/>
        <v/>
      </c>
      <c r="C160" s="1"/>
      <c r="D160" s="3" t="str">
        <f t="shared" si="15"/>
        <v/>
      </c>
      <c r="F160" s="3" t="str">
        <f t="shared" si="20"/>
        <v/>
      </c>
      <c r="G160" s="3" t="str">
        <f t="shared" si="16"/>
        <v/>
      </c>
      <c r="H160" s="4" t="str">
        <f t="shared" si="17"/>
        <v/>
      </c>
      <c r="K160" s="4" t="str">
        <f t="shared" si="21"/>
        <v/>
      </c>
    </row>
    <row r="161" spans="1:11" x14ac:dyDescent="0.25">
      <c r="A161" t="str">
        <f t="shared" si="18"/>
        <v/>
      </c>
      <c r="B161" s="1" t="str">
        <f t="shared" si="19"/>
        <v/>
      </c>
      <c r="C161" s="1"/>
      <c r="D161" s="3" t="str">
        <f t="shared" si="15"/>
        <v/>
      </c>
      <c r="F161" s="3" t="str">
        <f t="shared" si="20"/>
        <v/>
      </c>
      <c r="G161" s="3" t="str">
        <f t="shared" si="16"/>
        <v/>
      </c>
      <c r="H161" s="4" t="str">
        <f t="shared" si="17"/>
        <v/>
      </c>
      <c r="K161" s="4" t="str">
        <f t="shared" si="21"/>
        <v/>
      </c>
    </row>
    <row r="162" spans="1:11" x14ac:dyDescent="0.25">
      <c r="A162" t="str">
        <f t="shared" si="18"/>
        <v/>
      </c>
      <c r="B162" s="1" t="str">
        <f t="shared" si="19"/>
        <v/>
      </c>
      <c r="C162" s="1"/>
      <c r="D162" s="3" t="str">
        <f t="shared" si="15"/>
        <v/>
      </c>
      <c r="F162" s="3" t="str">
        <f t="shared" si="20"/>
        <v/>
      </c>
      <c r="G162" s="3" t="str">
        <f t="shared" si="16"/>
        <v/>
      </c>
      <c r="H162" s="4" t="str">
        <f t="shared" si="17"/>
        <v/>
      </c>
      <c r="K162" s="4" t="str">
        <f t="shared" si="21"/>
        <v/>
      </c>
    </row>
    <row r="163" spans="1:11" x14ac:dyDescent="0.25">
      <c r="A163" t="str">
        <f t="shared" si="18"/>
        <v/>
      </c>
      <c r="B163" s="1" t="str">
        <f t="shared" si="19"/>
        <v/>
      </c>
      <c r="C163" s="1"/>
      <c r="D163" s="3" t="str">
        <f t="shared" si="15"/>
        <v/>
      </c>
      <c r="F163" s="3" t="str">
        <f t="shared" si="20"/>
        <v/>
      </c>
      <c r="G163" s="3" t="str">
        <f t="shared" si="16"/>
        <v/>
      </c>
      <c r="H163" s="4" t="str">
        <f t="shared" si="17"/>
        <v/>
      </c>
      <c r="K163" s="4" t="str">
        <f t="shared" si="21"/>
        <v/>
      </c>
    </row>
    <row r="164" spans="1:11" x14ac:dyDescent="0.25">
      <c r="A164" t="str">
        <f t="shared" si="18"/>
        <v/>
      </c>
      <c r="B164" s="1" t="str">
        <f t="shared" si="19"/>
        <v/>
      </c>
      <c r="C164" s="1"/>
      <c r="D164" s="3" t="str">
        <f t="shared" si="15"/>
        <v/>
      </c>
      <c r="F164" s="3" t="str">
        <f t="shared" si="20"/>
        <v/>
      </c>
      <c r="G164" s="3" t="str">
        <f t="shared" si="16"/>
        <v/>
      </c>
      <c r="H164" s="4" t="str">
        <f t="shared" si="17"/>
        <v/>
      </c>
      <c r="K164" s="4" t="str">
        <f t="shared" si="21"/>
        <v/>
      </c>
    </row>
    <row r="165" spans="1:11" x14ac:dyDescent="0.25">
      <c r="A165" t="str">
        <f t="shared" si="18"/>
        <v/>
      </c>
      <c r="B165" s="1" t="str">
        <f t="shared" si="19"/>
        <v/>
      </c>
      <c r="C165" s="1"/>
      <c r="D165" s="3" t="str">
        <f t="shared" si="15"/>
        <v/>
      </c>
      <c r="F165" s="3" t="str">
        <f t="shared" si="20"/>
        <v/>
      </c>
      <c r="G165" s="3" t="str">
        <f t="shared" si="16"/>
        <v/>
      </c>
      <c r="H165" s="4" t="str">
        <f t="shared" si="17"/>
        <v/>
      </c>
      <c r="K165" s="4" t="str">
        <f t="shared" si="21"/>
        <v/>
      </c>
    </row>
    <row r="166" spans="1:11" x14ac:dyDescent="0.25">
      <c r="A166" t="str">
        <f t="shared" si="18"/>
        <v/>
      </c>
      <c r="B166" s="1" t="str">
        <f t="shared" si="19"/>
        <v/>
      </c>
      <c r="C166" s="1"/>
      <c r="D166" s="3" t="str">
        <f t="shared" si="15"/>
        <v/>
      </c>
      <c r="F166" s="3" t="str">
        <f t="shared" si="20"/>
        <v/>
      </c>
      <c r="G166" s="3" t="str">
        <f t="shared" si="16"/>
        <v/>
      </c>
      <c r="H166" s="4" t="str">
        <f t="shared" si="17"/>
        <v/>
      </c>
      <c r="K166" s="4" t="str">
        <f t="shared" si="21"/>
        <v/>
      </c>
    </row>
    <row r="167" spans="1:11" x14ac:dyDescent="0.25">
      <c r="A167" t="str">
        <f t="shared" si="18"/>
        <v/>
      </c>
      <c r="B167" s="1" t="str">
        <f t="shared" si="19"/>
        <v/>
      </c>
      <c r="C167" s="1"/>
      <c r="D167" s="3" t="str">
        <f t="shared" si="15"/>
        <v/>
      </c>
      <c r="F167" s="3" t="str">
        <f t="shared" si="20"/>
        <v/>
      </c>
      <c r="G167" s="3" t="str">
        <f t="shared" si="16"/>
        <v/>
      </c>
      <c r="H167" s="4" t="str">
        <f t="shared" si="17"/>
        <v/>
      </c>
      <c r="K167" s="4" t="str">
        <f t="shared" si="21"/>
        <v/>
      </c>
    </row>
    <row r="168" spans="1:11" x14ac:dyDescent="0.25">
      <c r="A168" t="str">
        <f t="shared" si="18"/>
        <v/>
      </c>
      <c r="B168" s="1" t="str">
        <f t="shared" si="19"/>
        <v/>
      </c>
      <c r="C168" s="1"/>
      <c r="D168" s="3" t="str">
        <f t="shared" si="15"/>
        <v/>
      </c>
      <c r="F168" s="3" t="str">
        <f t="shared" si="20"/>
        <v/>
      </c>
      <c r="G168" s="3" t="str">
        <f t="shared" si="16"/>
        <v/>
      </c>
      <c r="H168" s="4" t="str">
        <f t="shared" si="17"/>
        <v/>
      </c>
      <c r="K168" s="4" t="str">
        <f t="shared" si="21"/>
        <v/>
      </c>
    </row>
    <row r="169" spans="1:11" x14ac:dyDescent="0.25">
      <c r="A169" t="str">
        <f t="shared" si="18"/>
        <v/>
      </c>
      <c r="B169" s="1" t="str">
        <f t="shared" si="19"/>
        <v/>
      </c>
      <c r="C169" s="1"/>
      <c r="D169" s="3" t="str">
        <f t="shared" si="15"/>
        <v/>
      </c>
      <c r="F169" s="3" t="str">
        <f t="shared" si="20"/>
        <v/>
      </c>
      <c r="G169" s="3" t="str">
        <f t="shared" si="16"/>
        <v/>
      </c>
      <c r="H169" s="4" t="str">
        <f t="shared" si="17"/>
        <v/>
      </c>
      <c r="K169" s="4" t="str">
        <f t="shared" si="21"/>
        <v/>
      </c>
    </row>
    <row r="170" spans="1:11" x14ac:dyDescent="0.25">
      <c r="A170" t="str">
        <f t="shared" si="18"/>
        <v/>
      </c>
      <c r="B170" s="1" t="str">
        <f t="shared" si="19"/>
        <v/>
      </c>
      <c r="C170" s="1"/>
      <c r="D170" s="3" t="str">
        <f t="shared" si="15"/>
        <v/>
      </c>
      <c r="F170" s="3" t="str">
        <f t="shared" si="20"/>
        <v/>
      </c>
      <c r="G170" s="3" t="str">
        <f t="shared" si="16"/>
        <v/>
      </c>
      <c r="H170" s="4" t="str">
        <f t="shared" si="17"/>
        <v/>
      </c>
      <c r="K170" s="4" t="str">
        <f t="shared" si="21"/>
        <v/>
      </c>
    </row>
    <row r="171" spans="1:11" x14ac:dyDescent="0.25">
      <c r="A171" t="str">
        <f t="shared" si="18"/>
        <v/>
      </c>
      <c r="B171" s="1" t="str">
        <f t="shared" si="19"/>
        <v/>
      </c>
      <c r="C171" s="1"/>
      <c r="D171" s="3" t="str">
        <f t="shared" si="15"/>
        <v/>
      </c>
      <c r="F171" s="3" t="str">
        <f t="shared" si="20"/>
        <v/>
      </c>
      <c r="G171" s="3" t="str">
        <f t="shared" si="16"/>
        <v/>
      </c>
      <c r="H171" s="4" t="str">
        <f t="shared" si="17"/>
        <v/>
      </c>
      <c r="K171" s="4" t="str">
        <f t="shared" si="21"/>
        <v/>
      </c>
    </row>
    <row r="172" spans="1:11" x14ac:dyDescent="0.25">
      <c r="A172" t="str">
        <f t="shared" si="18"/>
        <v/>
      </c>
      <c r="B172" s="1" t="str">
        <f t="shared" si="19"/>
        <v/>
      </c>
      <c r="C172" s="1"/>
      <c r="D172" s="3" t="str">
        <f t="shared" si="15"/>
        <v/>
      </c>
      <c r="F172" s="3" t="str">
        <f t="shared" si="20"/>
        <v/>
      </c>
      <c r="G172" s="3" t="str">
        <f t="shared" si="16"/>
        <v/>
      </c>
      <c r="H172" s="4" t="str">
        <f t="shared" si="17"/>
        <v/>
      </c>
      <c r="K172" s="4" t="str">
        <f t="shared" si="21"/>
        <v/>
      </c>
    </row>
    <row r="173" spans="1:11" x14ac:dyDescent="0.25">
      <c r="A173" t="str">
        <f t="shared" si="18"/>
        <v/>
      </c>
      <c r="B173" s="1" t="str">
        <f t="shared" si="19"/>
        <v/>
      </c>
      <c r="C173" s="1"/>
      <c r="D173" s="3" t="str">
        <f t="shared" si="15"/>
        <v/>
      </c>
      <c r="F173" s="3" t="str">
        <f t="shared" si="20"/>
        <v/>
      </c>
      <c r="G173" s="3" t="str">
        <f t="shared" si="16"/>
        <v/>
      </c>
      <c r="H173" s="4" t="str">
        <f t="shared" si="17"/>
        <v/>
      </c>
      <c r="K173" s="4" t="str">
        <f t="shared" si="21"/>
        <v/>
      </c>
    </row>
    <row r="174" spans="1:11" x14ac:dyDescent="0.25">
      <c r="A174" t="str">
        <f t="shared" si="18"/>
        <v/>
      </c>
      <c r="B174" s="1" t="str">
        <f t="shared" si="19"/>
        <v/>
      </c>
      <c r="C174" s="1"/>
      <c r="D174" s="3" t="str">
        <f t="shared" si="15"/>
        <v/>
      </c>
      <c r="F174" s="3" t="str">
        <f t="shared" si="20"/>
        <v/>
      </c>
      <c r="G174" s="3" t="str">
        <f t="shared" si="16"/>
        <v/>
      </c>
      <c r="H174" s="4" t="str">
        <f t="shared" si="17"/>
        <v/>
      </c>
      <c r="K174" s="4" t="str">
        <f t="shared" si="21"/>
        <v/>
      </c>
    </row>
    <row r="175" spans="1:11" x14ac:dyDescent="0.25">
      <c r="A175" t="str">
        <f t="shared" si="18"/>
        <v/>
      </c>
      <c r="B175" s="1" t="str">
        <f t="shared" si="19"/>
        <v/>
      </c>
      <c r="C175" s="1"/>
      <c r="D175" s="3" t="str">
        <f t="shared" si="15"/>
        <v/>
      </c>
      <c r="F175" s="3" t="str">
        <f t="shared" si="20"/>
        <v/>
      </c>
      <c r="G175" s="3" t="str">
        <f t="shared" si="16"/>
        <v/>
      </c>
      <c r="H175" s="4" t="str">
        <f t="shared" si="17"/>
        <v/>
      </c>
      <c r="K175" s="4" t="str">
        <f t="shared" si="21"/>
        <v/>
      </c>
    </row>
    <row r="176" spans="1:11" x14ac:dyDescent="0.25">
      <c r="A176" t="str">
        <f t="shared" si="18"/>
        <v/>
      </c>
      <c r="B176" s="1" t="str">
        <f t="shared" si="19"/>
        <v/>
      </c>
      <c r="C176" s="1"/>
      <c r="D176" s="3" t="str">
        <f t="shared" si="15"/>
        <v/>
      </c>
      <c r="F176" s="3" t="str">
        <f t="shared" si="20"/>
        <v/>
      </c>
      <c r="G176" s="3" t="str">
        <f t="shared" si="16"/>
        <v/>
      </c>
      <c r="H176" s="4" t="str">
        <f t="shared" si="17"/>
        <v/>
      </c>
      <c r="K176" s="4" t="str">
        <f t="shared" si="21"/>
        <v/>
      </c>
    </row>
    <row r="177" spans="1:11" x14ac:dyDescent="0.25">
      <c r="A177" t="str">
        <f t="shared" si="18"/>
        <v/>
      </c>
      <c r="B177" s="1" t="str">
        <f t="shared" si="19"/>
        <v/>
      </c>
      <c r="C177" s="1"/>
      <c r="D177" s="3" t="str">
        <f t="shared" si="15"/>
        <v/>
      </c>
      <c r="F177" s="3" t="str">
        <f t="shared" si="20"/>
        <v/>
      </c>
      <c r="G177" s="3" t="str">
        <f t="shared" si="16"/>
        <v/>
      </c>
      <c r="H177" s="4" t="str">
        <f t="shared" si="17"/>
        <v/>
      </c>
      <c r="K177" s="4" t="str">
        <f t="shared" si="21"/>
        <v/>
      </c>
    </row>
    <row r="178" spans="1:11" x14ac:dyDescent="0.25">
      <c r="A178" t="str">
        <f t="shared" si="18"/>
        <v/>
      </c>
      <c r="B178" s="1" t="str">
        <f t="shared" si="19"/>
        <v/>
      </c>
      <c r="C178" s="1"/>
      <c r="D178" s="3" t="str">
        <f t="shared" si="15"/>
        <v/>
      </c>
      <c r="F178" s="3" t="str">
        <f t="shared" si="20"/>
        <v/>
      </c>
      <c r="G178" s="3" t="str">
        <f t="shared" si="16"/>
        <v/>
      </c>
      <c r="H178" s="4" t="str">
        <f t="shared" si="17"/>
        <v/>
      </c>
      <c r="K178" s="4" t="str">
        <f t="shared" si="21"/>
        <v/>
      </c>
    </row>
    <row r="179" spans="1:11" x14ac:dyDescent="0.25">
      <c r="A179" t="str">
        <f t="shared" si="18"/>
        <v/>
      </c>
      <c r="B179" s="1" t="str">
        <f t="shared" si="19"/>
        <v/>
      </c>
      <c r="C179" s="1"/>
      <c r="D179" s="3" t="str">
        <f t="shared" si="15"/>
        <v/>
      </c>
      <c r="F179" s="3" t="str">
        <f t="shared" si="20"/>
        <v/>
      </c>
      <c r="G179" s="3" t="str">
        <f t="shared" si="16"/>
        <v/>
      </c>
      <c r="H179" s="4" t="str">
        <f t="shared" si="17"/>
        <v/>
      </c>
      <c r="K179" s="4" t="str">
        <f t="shared" si="21"/>
        <v/>
      </c>
    </row>
    <row r="180" spans="1:11" x14ac:dyDescent="0.25">
      <c r="A180" t="str">
        <f t="shared" si="18"/>
        <v/>
      </c>
      <c r="B180" s="1" t="str">
        <f t="shared" si="19"/>
        <v/>
      </c>
      <c r="C180" s="1"/>
      <c r="D180" s="3" t="str">
        <f t="shared" si="15"/>
        <v/>
      </c>
      <c r="F180" s="3" t="str">
        <f t="shared" si="20"/>
        <v/>
      </c>
      <c r="G180" s="3" t="str">
        <f t="shared" si="16"/>
        <v/>
      </c>
      <c r="H180" s="4" t="str">
        <f t="shared" si="17"/>
        <v/>
      </c>
      <c r="K180" s="4" t="str">
        <f t="shared" si="21"/>
        <v/>
      </c>
    </row>
    <row r="181" spans="1:11" x14ac:dyDescent="0.25">
      <c r="A181" t="str">
        <f t="shared" si="18"/>
        <v/>
      </c>
      <c r="B181" s="1" t="str">
        <f t="shared" si="19"/>
        <v/>
      </c>
      <c r="C181" s="1"/>
      <c r="D181" s="3" t="str">
        <f t="shared" si="15"/>
        <v/>
      </c>
      <c r="F181" s="3" t="str">
        <f t="shared" si="20"/>
        <v/>
      </c>
      <c r="G181" s="3" t="str">
        <f t="shared" si="16"/>
        <v/>
      </c>
      <c r="H181" s="4" t="str">
        <f t="shared" si="17"/>
        <v/>
      </c>
      <c r="K181" s="4" t="str">
        <f t="shared" si="21"/>
        <v/>
      </c>
    </row>
    <row r="182" spans="1:11" x14ac:dyDescent="0.25">
      <c r="A182" t="str">
        <f t="shared" si="18"/>
        <v/>
      </c>
      <c r="B182" s="1" t="str">
        <f t="shared" si="19"/>
        <v/>
      </c>
      <c r="C182" s="1"/>
      <c r="D182" s="3" t="str">
        <f t="shared" si="15"/>
        <v/>
      </c>
      <c r="F182" s="3" t="str">
        <f t="shared" si="20"/>
        <v/>
      </c>
      <c r="G182" s="3" t="str">
        <f t="shared" si="16"/>
        <v/>
      </c>
      <c r="H182" s="4" t="str">
        <f t="shared" si="17"/>
        <v/>
      </c>
      <c r="K182" s="4" t="str">
        <f t="shared" si="21"/>
        <v/>
      </c>
    </row>
    <row r="183" spans="1:11" x14ac:dyDescent="0.25">
      <c r="A183" t="str">
        <f t="shared" si="18"/>
        <v/>
      </c>
      <c r="B183" s="1" t="str">
        <f t="shared" si="19"/>
        <v/>
      </c>
      <c r="C183" s="1"/>
      <c r="D183" s="3" t="str">
        <f t="shared" si="15"/>
        <v/>
      </c>
      <c r="F183" s="3" t="str">
        <f t="shared" si="20"/>
        <v/>
      </c>
      <c r="G183" s="3" t="str">
        <f t="shared" si="16"/>
        <v/>
      </c>
      <c r="H183" s="4" t="str">
        <f t="shared" si="17"/>
        <v/>
      </c>
      <c r="K183" s="4" t="str">
        <f t="shared" si="21"/>
        <v/>
      </c>
    </row>
    <row r="184" spans="1:11" x14ac:dyDescent="0.25">
      <c r="A184" t="str">
        <f t="shared" si="18"/>
        <v/>
      </c>
      <c r="B184" s="1" t="str">
        <f t="shared" si="19"/>
        <v/>
      </c>
      <c r="C184" s="1"/>
      <c r="D184" s="3" t="str">
        <f t="shared" si="15"/>
        <v/>
      </c>
      <c r="F184" s="3" t="str">
        <f t="shared" si="20"/>
        <v/>
      </c>
      <c r="G184" s="3" t="str">
        <f t="shared" si="16"/>
        <v/>
      </c>
      <c r="H184" s="4" t="str">
        <f t="shared" si="17"/>
        <v/>
      </c>
      <c r="K184" s="4" t="str">
        <f t="shared" si="21"/>
        <v/>
      </c>
    </row>
    <row r="185" spans="1:11" x14ac:dyDescent="0.25">
      <c r="A185" t="str">
        <f t="shared" si="18"/>
        <v/>
      </c>
      <c r="B185" s="1" t="str">
        <f t="shared" si="19"/>
        <v/>
      </c>
      <c r="C185" s="1"/>
      <c r="D185" s="3" t="str">
        <f t="shared" si="15"/>
        <v/>
      </c>
      <c r="F185" s="3" t="str">
        <f t="shared" si="20"/>
        <v/>
      </c>
      <c r="G185" s="3" t="str">
        <f t="shared" si="16"/>
        <v/>
      </c>
      <c r="H185" s="4" t="str">
        <f t="shared" si="17"/>
        <v/>
      </c>
      <c r="K185" s="4" t="str">
        <f t="shared" si="21"/>
        <v/>
      </c>
    </row>
    <row r="186" spans="1:11" x14ac:dyDescent="0.25">
      <c r="A186" t="str">
        <f t="shared" si="18"/>
        <v/>
      </c>
      <c r="B186" s="1" t="str">
        <f t="shared" si="19"/>
        <v/>
      </c>
      <c r="C186" s="1"/>
      <c r="D186" s="3" t="str">
        <f t="shared" si="15"/>
        <v/>
      </c>
      <c r="F186" s="3" t="str">
        <f t="shared" si="20"/>
        <v/>
      </c>
      <c r="G186" s="3" t="str">
        <f t="shared" si="16"/>
        <v/>
      </c>
      <c r="H186" s="4" t="str">
        <f t="shared" si="17"/>
        <v/>
      </c>
      <c r="K186" s="4" t="str">
        <f t="shared" si="21"/>
        <v/>
      </c>
    </row>
    <row r="187" spans="1:11" x14ac:dyDescent="0.25">
      <c r="A187" t="str">
        <f t="shared" si="18"/>
        <v/>
      </c>
      <c r="B187" s="1" t="str">
        <f t="shared" si="19"/>
        <v/>
      </c>
      <c r="C187" s="1"/>
      <c r="D187" s="3" t="str">
        <f t="shared" si="15"/>
        <v/>
      </c>
      <c r="F187" s="3" t="str">
        <f t="shared" si="20"/>
        <v/>
      </c>
      <c r="G187" s="3" t="str">
        <f t="shared" si="16"/>
        <v/>
      </c>
      <c r="H187" s="4" t="str">
        <f t="shared" si="17"/>
        <v/>
      </c>
      <c r="K187" s="4" t="str">
        <f t="shared" si="21"/>
        <v/>
      </c>
    </row>
    <row r="188" spans="1:11" x14ac:dyDescent="0.25">
      <c r="A188" t="str">
        <f t="shared" si="18"/>
        <v/>
      </c>
      <c r="B188" s="1" t="str">
        <f t="shared" si="19"/>
        <v/>
      </c>
      <c r="C188" s="1"/>
      <c r="D188" s="3" t="str">
        <f t="shared" si="15"/>
        <v/>
      </c>
      <c r="F188" s="3" t="str">
        <f t="shared" si="20"/>
        <v/>
      </c>
      <c r="G188" s="3" t="str">
        <f t="shared" si="16"/>
        <v/>
      </c>
      <c r="H188" s="4" t="str">
        <f t="shared" si="17"/>
        <v/>
      </c>
      <c r="K188" s="4" t="str">
        <f t="shared" si="21"/>
        <v/>
      </c>
    </row>
    <row r="189" spans="1:11" x14ac:dyDescent="0.25">
      <c r="A189" t="str">
        <f t="shared" si="18"/>
        <v/>
      </c>
      <c r="B189" s="1" t="str">
        <f t="shared" si="19"/>
        <v/>
      </c>
      <c r="C189" s="1"/>
      <c r="D189" s="3" t="str">
        <f t="shared" si="15"/>
        <v/>
      </c>
      <c r="F189" s="3" t="str">
        <f t="shared" si="20"/>
        <v/>
      </c>
      <c r="G189" s="3" t="str">
        <f t="shared" si="16"/>
        <v/>
      </c>
      <c r="H189" s="4" t="str">
        <f t="shared" si="17"/>
        <v/>
      </c>
      <c r="K189" s="4" t="str">
        <f t="shared" si="21"/>
        <v/>
      </c>
    </row>
    <row r="190" spans="1:11" x14ac:dyDescent="0.25">
      <c r="A190" t="str">
        <f t="shared" si="18"/>
        <v/>
      </c>
      <c r="B190" s="1" t="str">
        <f t="shared" si="19"/>
        <v/>
      </c>
      <c r="C190" s="1"/>
      <c r="D190" s="3" t="str">
        <f t="shared" si="15"/>
        <v/>
      </c>
      <c r="F190" s="3" t="str">
        <f t="shared" si="20"/>
        <v/>
      </c>
      <c r="G190" s="3" t="str">
        <f t="shared" si="16"/>
        <v/>
      </c>
      <c r="H190" s="4" t="str">
        <f t="shared" si="17"/>
        <v/>
      </c>
      <c r="K190" s="4" t="str">
        <f t="shared" si="21"/>
        <v/>
      </c>
    </row>
    <row r="191" spans="1:11" x14ac:dyDescent="0.25">
      <c r="A191" t="str">
        <f t="shared" si="18"/>
        <v/>
      </c>
      <c r="B191" s="1" t="str">
        <f t="shared" si="19"/>
        <v/>
      </c>
      <c r="C191" s="1"/>
      <c r="D191" s="3" t="str">
        <f t="shared" si="15"/>
        <v/>
      </c>
      <c r="F191" s="3" t="str">
        <f t="shared" si="20"/>
        <v/>
      </c>
      <c r="G191" s="3" t="str">
        <f t="shared" si="16"/>
        <v/>
      </c>
      <c r="H191" s="4" t="str">
        <f t="shared" si="17"/>
        <v/>
      </c>
      <c r="K191" s="4" t="str">
        <f t="shared" si="21"/>
        <v/>
      </c>
    </row>
    <row r="192" spans="1:11" x14ac:dyDescent="0.25">
      <c r="A192" t="str">
        <f t="shared" si="18"/>
        <v/>
      </c>
      <c r="B192" s="1" t="str">
        <f t="shared" si="19"/>
        <v/>
      </c>
      <c r="C192" s="1"/>
      <c r="D192" s="3" t="str">
        <f t="shared" si="15"/>
        <v/>
      </c>
      <c r="F192" s="3" t="str">
        <f t="shared" si="20"/>
        <v/>
      </c>
      <c r="G192" s="3" t="str">
        <f t="shared" si="16"/>
        <v/>
      </c>
      <c r="H192" s="4" t="str">
        <f t="shared" si="17"/>
        <v/>
      </c>
      <c r="K192" s="4" t="str">
        <f t="shared" si="21"/>
        <v/>
      </c>
    </row>
    <row r="193" spans="1:11" x14ac:dyDescent="0.25">
      <c r="A193" t="str">
        <f t="shared" si="18"/>
        <v/>
      </c>
      <c r="B193" s="1" t="str">
        <f t="shared" si="19"/>
        <v/>
      </c>
      <c r="C193" s="1"/>
      <c r="D193" s="3" t="str">
        <f t="shared" si="15"/>
        <v/>
      </c>
      <c r="F193" s="3" t="str">
        <f t="shared" si="20"/>
        <v/>
      </c>
      <c r="G193" s="3" t="str">
        <f t="shared" si="16"/>
        <v/>
      </c>
      <c r="H193" s="4" t="str">
        <f t="shared" si="17"/>
        <v/>
      </c>
      <c r="K193" s="4" t="str">
        <f t="shared" si="21"/>
        <v/>
      </c>
    </row>
    <row r="194" spans="1:11" x14ac:dyDescent="0.25">
      <c r="A194" t="str">
        <f t="shared" si="18"/>
        <v/>
      </c>
      <c r="B194" s="1" t="str">
        <f t="shared" si="19"/>
        <v/>
      </c>
      <c r="C194" s="1"/>
      <c r="D194" s="3" t="str">
        <f t="shared" si="15"/>
        <v/>
      </c>
      <c r="F194" s="3" t="str">
        <f t="shared" si="20"/>
        <v/>
      </c>
      <c r="G194" s="3" t="str">
        <f t="shared" si="16"/>
        <v/>
      </c>
      <c r="H194" s="4" t="str">
        <f t="shared" si="17"/>
        <v/>
      </c>
      <c r="K194" s="4" t="str">
        <f t="shared" si="21"/>
        <v/>
      </c>
    </row>
    <row r="195" spans="1:11" x14ac:dyDescent="0.25">
      <c r="A195" t="str">
        <f t="shared" si="18"/>
        <v/>
      </c>
      <c r="B195" s="1" t="str">
        <f t="shared" si="19"/>
        <v/>
      </c>
      <c r="C195" s="1"/>
      <c r="D195" s="3" t="str">
        <f t="shared" si="15"/>
        <v/>
      </c>
      <c r="F195" s="3" t="str">
        <f t="shared" si="20"/>
        <v/>
      </c>
      <c r="G195" s="3" t="str">
        <f t="shared" si="16"/>
        <v/>
      </c>
      <c r="H195" s="4" t="str">
        <f t="shared" si="17"/>
        <v/>
      </c>
      <c r="K195" s="4" t="str">
        <f t="shared" si="21"/>
        <v/>
      </c>
    </row>
    <row r="196" spans="1:11" x14ac:dyDescent="0.25">
      <c r="A196" t="str">
        <f t="shared" si="18"/>
        <v/>
      </c>
      <c r="B196" s="1" t="str">
        <f t="shared" si="19"/>
        <v/>
      </c>
      <c r="C196" s="1"/>
      <c r="D196" s="3" t="str">
        <f t="shared" si="15"/>
        <v/>
      </c>
      <c r="F196" s="3" t="str">
        <f t="shared" si="20"/>
        <v/>
      </c>
      <c r="G196" s="3" t="str">
        <f t="shared" si="16"/>
        <v/>
      </c>
      <c r="H196" s="4" t="str">
        <f t="shared" si="17"/>
        <v/>
      </c>
      <c r="K196" s="4" t="str">
        <f t="shared" si="21"/>
        <v/>
      </c>
    </row>
    <row r="197" spans="1:11" x14ac:dyDescent="0.25">
      <c r="A197" t="str">
        <f t="shared" si="18"/>
        <v/>
      </c>
      <c r="B197" s="1" t="str">
        <f t="shared" si="19"/>
        <v/>
      </c>
      <c r="C197" s="1"/>
      <c r="D197" s="3" t="str">
        <f t="shared" si="15"/>
        <v/>
      </c>
      <c r="F197" s="3" t="str">
        <f t="shared" si="20"/>
        <v/>
      </c>
      <c r="G197" s="3" t="str">
        <f t="shared" si="16"/>
        <v/>
      </c>
      <c r="H197" s="4" t="str">
        <f t="shared" si="17"/>
        <v/>
      </c>
      <c r="K197" s="4" t="str">
        <f t="shared" si="21"/>
        <v/>
      </c>
    </row>
    <row r="198" spans="1:11" x14ac:dyDescent="0.25">
      <c r="A198" t="str">
        <f t="shared" si="18"/>
        <v/>
      </c>
      <c r="B198" s="1" t="str">
        <f t="shared" si="19"/>
        <v/>
      </c>
      <c r="C198" s="1"/>
      <c r="D198" s="3" t="str">
        <f t="shared" si="15"/>
        <v/>
      </c>
      <c r="F198" s="3" t="str">
        <f t="shared" si="20"/>
        <v/>
      </c>
      <c r="G198" s="3" t="str">
        <f t="shared" si="16"/>
        <v/>
      </c>
      <c r="H198" s="4" t="str">
        <f t="shared" si="17"/>
        <v/>
      </c>
      <c r="K198" s="4" t="str">
        <f t="shared" si="21"/>
        <v/>
      </c>
    </row>
    <row r="199" spans="1:11" x14ac:dyDescent="0.25">
      <c r="A199" t="str">
        <f t="shared" si="18"/>
        <v/>
      </c>
      <c r="B199" s="1" t="str">
        <f t="shared" si="19"/>
        <v/>
      </c>
      <c r="C199" s="1"/>
      <c r="D199" s="3" t="str">
        <f t="shared" si="15"/>
        <v/>
      </c>
      <c r="F199" s="3" t="str">
        <f t="shared" si="20"/>
        <v/>
      </c>
      <c r="G199" s="3" t="str">
        <f t="shared" si="16"/>
        <v/>
      </c>
      <c r="H199" s="4" t="str">
        <f t="shared" si="17"/>
        <v/>
      </c>
      <c r="K199" s="4" t="str">
        <f t="shared" si="21"/>
        <v/>
      </c>
    </row>
    <row r="200" spans="1:11" x14ac:dyDescent="0.25">
      <c r="A200" t="str">
        <f t="shared" si="18"/>
        <v/>
      </c>
      <c r="B200" s="1" t="str">
        <f t="shared" si="19"/>
        <v/>
      </c>
      <c r="C200" s="1"/>
      <c r="D200" s="3" t="str">
        <f t="shared" si="15"/>
        <v/>
      </c>
      <c r="F200" s="3" t="str">
        <f t="shared" si="20"/>
        <v/>
      </c>
      <c r="G200" s="3" t="str">
        <f t="shared" si="16"/>
        <v/>
      </c>
      <c r="H200" s="4" t="str">
        <f t="shared" si="17"/>
        <v/>
      </c>
      <c r="K200" s="4" t="str">
        <f t="shared" si="21"/>
        <v/>
      </c>
    </row>
    <row r="201" spans="1:11" x14ac:dyDescent="0.25">
      <c r="A201" t="str">
        <f t="shared" si="18"/>
        <v/>
      </c>
      <c r="B201" s="1" t="str">
        <f t="shared" si="19"/>
        <v/>
      </c>
      <c r="C201" s="1"/>
      <c r="D201" s="3" t="str">
        <f t="shared" si="15"/>
        <v/>
      </c>
      <c r="F201" s="3" t="str">
        <f t="shared" si="20"/>
        <v/>
      </c>
      <c r="G201" s="3" t="str">
        <f t="shared" si="16"/>
        <v/>
      </c>
      <c r="H201" s="4" t="str">
        <f t="shared" si="17"/>
        <v/>
      </c>
      <c r="K201" s="4" t="str">
        <f t="shared" si="21"/>
        <v/>
      </c>
    </row>
    <row r="202" spans="1:11" x14ac:dyDescent="0.25">
      <c r="A202" t="str">
        <f t="shared" si="18"/>
        <v/>
      </c>
      <c r="B202" s="1" t="str">
        <f t="shared" si="19"/>
        <v/>
      </c>
      <c r="C202" s="1"/>
      <c r="D202" s="3" t="str">
        <f t="shared" si="15"/>
        <v/>
      </c>
      <c r="F202" s="3" t="str">
        <f t="shared" si="20"/>
        <v/>
      </c>
      <c r="G202" s="3" t="str">
        <f t="shared" si="16"/>
        <v/>
      </c>
      <c r="H202" s="4" t="str">
        <f t="shared" si="17"/>
        <v/>
      </c>
      <c r="K202" s="4" t="str">
        <f t="shared" si="21"/>
        <v/>
      </c>
    </row>
    <row r="203" spans="1:11" x14ac:dyDescent="0.25">
      <c r="A203" t="str">
        <f t="shared" si="18"/>
        <v/>
      </c>
      <c r="B203" s="1" t="str">
        <f t="shared" si="19"/>
        <v/>
      </c>
      <c r="C203" s="1"/>
      <c r="D203" s="3" t="str">
        <f t="shared" si="15"/>
        <v/>
      </c>
      <c r="F203" s="3" t="str">
        <f t="shared" si="20"/>
        <v/>
      </c>
      <c r="G203" s="3" t="str">
        <f t="shared" si="16"/>
        <v/>
      </c>
      <c r="H203" s="4" t="str">
        <f t="shared" si="17"/>
        <v/>
      </c>
      <c r="K203" s="4" t="str">
        <f t="shared" si="21"/>
        <v/>
      </c>
    </row>
    <row r="204" spans="1:11" x14ac:dyDescent="0.25">
      <c r="A204" t="str">
        <f t="shared" si="18"/>
        <v/>
      </c>
      <c r="B204" s="1" t="str">
        <f t="shared" si="19"/>
        <v/>
      </c>
      <c r="C204" s="1"/>
      <c r="D204" s="3" t="str">
        <f t="shared" si="15"/>
        <v/>
      </c>
      <c r="F204" s="3" t="str">
        <f t="shared" si="20"/>
        <v/>
      </c>
      <c r="G204" s="3" t="str">
        <f t="shared" si="16"/>
        <v/>
      </c>
      <c r="H204" s="4" t="str">
        <f t="shared" si="17"/>
        <v/>
      </c>
      <c r="K204" s="4" t="str">
        <f t="shared" si="21"/>
        <v/>
      </c>
    </row>
    <row r="205" spans="1:11" x14ac:dyDescent="0.25">
      <c r="A205" t="str">
        <f t="shared" si="18"/>
        <v/>
      </c>
      <c r="B205" s="1" t="str">
        <f t="shared" si="19"/>
        <v/>
      </c>
      <c r="C205" s="1"/>
      <c r="D205" s="3" t="str">
        <f t="shared" si="15"/>
        <v/>
      </c>
      <c r="F205" s="3" t="str">
        <f t="shared" si="20"/>
        <v/>
      </c>
      <c r="G205" s="3" t="str">
        <f t="shared" si="16"/>
        <v/>
      </c>
      <c r="H205" s="4" t="str">
        <f t="shared" si="17"/>
        <v/>
      </c>
      <c r="K205" s="4" t="str">
        <f t="shared" si="21"/>
        <v/>
      </c>
    </row>
    <row r="206" spans="1:11" x14ac:dyDescent="0.25">
      <c r="A206" t="str">
        <f t="shared" si="18"/>
        <v/>
      </c>
      <c r="B206" s="1" t="str">
        <f t="shared" si="19"/>
        <v/>
      </c>
      <c r="C206" s="1"/>
      <c r="D206" s="3" t="str">
        <f t="shared" si="15"/>
        <v/>
      </c>
      <c r="F206" s="3" t="str">
        <f t="shared" si="20"/>
        <v/>
      </c>
      <c r="G206" s="3" t="str">
        <f t="shared" si="16"/>
        <v/>
      </c>
      <c r="H206" s="4" t="str">
        <f t="shared" si="17"/>
        <v/>
      </c>
      <c r="K206" s="4" t="str">
        <f t="shared" si="21"/>
        <v/>
      </c>
    </row>
    <row r="207" spans="1:11" x14ac:dyDescent="0.25">
      <c r="A207" t="str">
        <f t="shared" si="18"/>
        <v/>
      </c>
      <c r="B207" s="1" t="str">
        <f t="shared" si="19"/>
        <v/>
      </c>
      <c r="C207" s="1"/>
      <c r="D207" s="3" t="str">
        <f t="shared" si="15"/>
        <v/>
      </c>
      <c r="F207" s="3" t="str">
        <f t="shared" si="20"/>
        <v/>
      </c>
      <c r="G207" s="3" t="str">
        <f t="shared" si="16"/>
        <v/>
      </c>
      <c r="H207" s="4" t="str">
        <f t="shared" si="17"/>
        <v/>
      </c>
      <c r="K207" s="4" t="str">
        <f t="shared" si="21"/>
        <v/>
      </c>
    </row>
    <row r="208" spans="1:11" x14ac:dyDescent="0.25">
      <c r="A208" t="str">
        <f t="shared" si="18"/>
        <v/>
      </c>
      <c r="B208" s="1" t="str">
        <f t="shared" si="19"/>
        <v/>
      </c>
      <c r="C208" s="1"/>
      <c r="D208" s="3" t="str">
        <f t="shared" si="15"/>
        <v/>
      </c>
      <c r="F208" s="3" t="str">
        <f t="shared" si="20"/>
        <v/>
      </c>
      <c r="G208" s="3" t="str">
        <f t="shared" si="16"/>
        <v/>
      </c>
      <c r="H208" s="4" t="str">
        <f t="shared" si="17"/>
        <v/>
      </c>
      <c r="K208" s="4" t="str">
        <f t="shared" si="21"/>
        <v/>
      </c>
    </row>
    <row r="209" spans="1:11" x14ac:dyDescent="0.25">
      <c r="A209" t="str">
        <f t="shared" si="18"/>
        <v/>
      </c>
      <c r="B209" s="1" t="str">
        <f t="shared" si="19"/>
        <v/>
      </c>
      <c r="C209" s="1"/>
      <c r="D209" s="3" t="str">
        <f t="shared" si="15"/>
        <v/>
      </c>
      <c r="F209" s="3" t="str">
        <f t="shared" si="20"/>
        <v/>
      </c>
      <c r="G209" s="3" t="str">
        <f t="shared" si="16"/>
        <v/>
      </c>
      <c r="H209" s="4" t="str">
        <f t="shared" si="17"/>
        <v/>
      </c>
      <c r="K209" s="4" t="str">
        <f t="shared" si="21"/>
        <v/>
      </c>
    </row>
    <row r="210" spans="1:11" x14ac:dyDescent="0.25">
      <c r="A210" t="str">
        <f t="shared" si="18"/>
        <v/>
      </c>
      <c r="B210" s="1" t="str">
        <f t="shared" si="19"/>
        <v/>
      </c>
      <c r="C210" s="1"/>
      <c r="D210" s="3" t="str">
        <f t="shared" si="15"/>
        <v/>
      </c>
      <c r="F210" s="3" t="str">
        <f t="shared" si="20"/>
        <v/>
      </c>
      <c r="G210" s="3" t="str">
        <f t="shared" si="16"/>
        <v/>
      </c>
      <c r="H210" s="4" t="str">
        <f t="shared" si="17"/>
        <v/>
      </c>
      <c r="K210" s="4" t="str">
        <f t="shared" si="21"/>
        <v/>
      </c>
    </row>
    <row r="211" spans="1:11" x14ac:dyDescent="0.25">
      <c r="A211" t="str">
        <f t="shared" si="18"/>
        <v/>
      </c>
      <c r="B211" s="1" t="str">
        <f t="shared" si="19"/>
        <v/>
      </c>
      <c r="C211" s="1"/>
      <c r="D211" s="3" t="str">
        <f t="shared" si="15"/>
        <v/>
      </c>
      <c r="F211" s="3" t="str">
        <f t="shared" si="20"/>
        <v/>
      </c>
      <c r="G211" s="3" t="str">
        <f t="shared" si="16"/>
        <v/>
      </c>
      <c r="H211" s="4" t="str">
        <f t="shared" si="17"/>
        <v/>
      </c>
      <c r="K211" s="4" t="str">
        <f t="shared" si="21"/>
        <v/>
      </c>
    </row>
    <row r="212" spans="1:11" x14ac:dyDescent="0.25">
      <c r="A212" t="str">
        <f t="shared" si="18"/>
        <v/>
      </c>
      <c r="B212" s="1" t="str">
        <f t="shared" si="19"/>
        <v/>
      </c>
      <c r="C212" s="1"/>
      <c r="D212" s="3" t="str">
        <f t="shared" ref="D212:D275" si="22">IFERROR(-PPMT(tauxcontrat1/12,A212,durée1,Capital1,0,0),"")</f>
        <v/>
      </c>
      <c r="F212" s="3" t="str">
        <f t="shared" si="20"/>
        <v/>
      </c>
      <c r="G212" s="3" t="str">
        <f t="shared" ref="G212:G275" si="23">IFERROR(-IPMT(tauxcontrat1/12,A212,durée1,Capital1,0,0),"")</f>
        <v/>
      </c>
      <c r="H212" s="4" t="str">
        <f t="shared" ref="H212:H275" si="24">IF(A212="","",$B$6/12*Capital1)</f>
        <v/>
      </c>
      <c r="K212" s="4" t="str">
        <f t="shared" si="21"/>
        <v/>
      </c>
    </row>
    <row r="213" spans="1:11" x14ac:dyDescent="0.25">
      <c r="A213" t="str">
        <f t="shared" ref="A213:A276" si="25">IF(A212&gt;=durée1*1,"",A212+1)</f>
        <v/>
      </c>
      <c r="B213" s="1" t="str">
        <f t="shared" ref="B213:B276" si="26">IF(A213="","",EDATE(contrat1,A213))</f>
        <v/>
      </c>
      <c r="C213" s="1"/>
      <c r="D213" s="3" t="str">
        <f t="shared" si="22"/>
        <v/>
      </c>
      <c r="F213" s="3" t="str">
        <f t="shared" ref="F213:F276" si="27">IF(A213="","",H213+G213)</f>
        <v/>
      </c>
      <c r="G213" s="3" t="str">
        <f t="shared" si="23"/>
        <v/>
      </c>
      <c r="H213" s="4" t="str">
        <f t="shared" si="24"/>
        <v/>
      </c>
      <c r="K213" s="4" t="str">
        <f t="shared" ref="K213:K276" si="28">IF(A213="","",D213+G213)</f>
        <v/>
      </c>
    </row>
    <row r="214" spans="1:11" x14ac:dyDescent="0.25">
      <c r="A214" t="str">
        <f t="shared" si="25"/>
        <v/>
      </c>
      <c r="B214" s="1" t="str">
        <f t="shared" si="26"/>
        <v/>
      </c>
      <c r="C214" s="1"/>
      <c r="D214" s="3" t="str">
        <f t="shared" si="22"/>
        <v/>
      </c>
      <c r="F214" s="3" t="str">
        <f t="shared" si="27"/>
        <v/>
      </c>
      <c r="G214" s="3" t="str">
        <f t="shared" si="23"/>
        <v/>
      </c>
      <c r="H214" s="4" t="str">
        <f t="shared" si="24"/>
        <v/>
      </c>
      <c r="K214" s="4" t="str">
        <f t="shared" si="28"/>
        <v/>
      </c>
    </row>
    <row r="215" spans="1:11" x14ac:dyDescent="0.25">
      <c r="A215" t="str">
        <f t="shared" si="25"/>
        <v/>
      </c>
      <c r="B215" s="1" t="str">
        <f t="shared" si="26"/>
        <v/>
      </c>
      <c r="C215" s="1"/>
      <c r="D215" s="3" t="str">
        <f t="shared" si="22"/>
        <v/>
      </c>
      <c r="F215" s="3" t="str">
        <f t="shared" si="27"/>
        <v/>
      </c>
      <c r="G215" s="3" t="str">
        <f t="shared" si="23"/>
        <v/>
      </c>
      <c r="H215" s="4" t="str">
        <f t="shared" si="24"/>
        <v/>
      </c>
      <c r="K215" s="4" t="str">
        <f t="shared" si="28"/>
        <v/>
      </c>
    </row>
    <row r="216" spans="1:11" x14ac:dyDescent="0.25">
      <c r="A216" t="str">
        <f t="shared" si="25"/>
        <v/>
      </c>
      <c r="B216" s="1" t="str">
        <f t="shared" si="26"/>
        <v/>
      </c>
      <c r="C216" s="1"/>
      <c r="D216" s="3" t="str">
        <f t="shared" si="22"/>
        <v/>
      </c>
      <c r="F216" s="3" t="str">
        <f t="shared" si="27"/>
        <v/>
      </c>
      <c r="G216" s="3" t="str">
        <f t="shared" si="23"/>
        <v/>
      </c>
      <c r="H216" s="4" t="str">
        <f t="shared" si="24"/>
        <v/>
      </c>
      <c r="K216" s="4" t="str">
        <f t="shared" si="28"/>
        <v/>
      </c>
    </row>
    <row r="217" spans="1:11" x14ac:dyDescent="0.25">
      <c r="A217" t="str">
        <f t="shared" si="25"/>
        <v/>
      </c>
      <c r="B217" s="1" t="str">
        <f t="shared" si="26"/>
        <v/>
      </c>
      <c r="C217" s="1"/>
      <c r="D217" s="3" t="str">
        <f t="shared" si="22"/>
        <v/>
      </c>
      <c r="F217" s="3" t="str">
        <f t="shared" si="27"/>
        <v/>
      </c>
      <c r="G217" s="3" t="str">
        <f t="shared" si="23"/>
        <v/>
      </c>
      <c r="H217" s="4" t="str">
        <f t="shared" si="24"/>
        <v/>
      </c>
      <c r="K217" s="4" t="str">
        <f t="shared" si="28"/>
        <v/>
      </c>
    </row>
    <row r="218" spans="1:11" x14ac:dyDescent="0.25">
      <c r="A218" t="str">
        <f t="shared" si="25"/>
        <v/>
      </c>
      <c r="B218" s="1" t="str">
        <f t="shared" si="26"/>
        <v/>
      </c>
      <c r="C218" s="1"/>
      <c r="D218" s="3" t="str">
        <f t="shared" si="22"/>
        <v/>
      </c>
      <c r="F218" s="3" t="str">
        <f t="shared" si="27"/>
        <v/>
      </c>
      <c r="G218" s="3" t="str">
        <f t="shared" si="23"/>
        <v/>
      </c>
      <c r="H218" s="4" t="str">
        <f t="shared" si="24"/>
        <v/>
      </c>
      <c r="K218" s="4" t="str">
        <f t="shared" si="28"/>
        <v/>
      </c>
    </row>
    <row r="219" spans="1:11" x14ac:dyDescent="0.25">
      <c r="A219" t="str">
        <f t="shared" si="25"/>
        <v/>
      </c>
      <c r="B219" s="1" t="str">
        <f t="shared" si="26"/>
        <v/>
      </c>
      <c r="C219" s="1"/>
      <c r="D219" s="3" t="str">
        <f t="shared" si="22"/>
        <v/>
      </c>
      <c r="F219" s="3" t="str">
        <f t="shared" si="27"/>
        <v/>
      </c>
      <c r="G219" s="3" t="str">
        <f t="shared" si="23"/>
        <v/>
      </c>
      <c r="H219" s="4" t="str">
        <f t="shared" si="24"/>
        <v/>
      </c>
      <c r="K219" s="4" t="str">
        <f t="shared" si="28"/>
        <v/>
      </c>
    </row>
    <row r="220" spans="1:11" x14ac:dyDescent="0.25">
      <c r="A220" t="str">
        <f t="shared" si="25"/>
        <v/>
      </c>
      <c r="B220" s="1" t="str">
        <f t="shared" si="26"/>
        <v/>
      </c>
      <c r="C220" s="1"/>
      <c r="D220" s="3" t="str">
        <f t="shared" si="22"/>
        <v/>
      </c>
      <c r="F220" s="3" t="str">
        <f t="shared" si="27"/>
        <v/>
      </c>
      <c r="G220" s="3" t="str">
        <f t="shared" si="23"/>
        <v/>
      </c>
      <c r="H220" s="4" t="str">
        <f t="shared" si="24"/>
        <v/>
      </c>
      <c r="K220" s="4" t="str">
        <f t="shared" si="28"/>
        <v/>
      </c>
    </row>
    <row r="221" spans="1:11" x14ac:dyDescent="0.25">
      <c r="A221" t="str">
        <f t="shared" si="25"/>
        <v/>
      </c>
      <c r="B221" s="1" t="str">
        <f t="shared" si="26"/>
        <v/>
      </c>
      <c r="C221" s="1"/>
      <c r="D221" s="3" t="str">
        <f t="shared" si="22"/>
        <v/>
      </c>
      <c r="F221" s="3" t="str">
        <f t="shared" si="27"/>
        <v/>
      </c>
      <c r="G221" s="3" t="str">
        <f t="shared" si="23"/>
        <v/>
      </c>
      <c r="H221" s="4" t="str">
        <f t="shared" si="24"/>
        <v/>
      </c>
      <c r="K221" s="4" t="str">
        <f t="shared" si="28"/>
        <v/>
      </c>
    </row>
    <row r="222" spans="1:11" x14ac:dyDescent="0.25">
      <c r="A222" t="str">
        <f t="shared" si="25"/>
        <v/>
      </c>
      <c r="B222" s="1" t="str">
        <f t="shared" si="26"/>
        <v/>
      </c>
      <c r="C222" s="1"/>
      <c r="D222" s="3" t="str">
        <f t="shared" si="22"/>
        <v/>
      </c>
      <c r="F222" s="3" t="str">
        <f t="shared" si="27"/>
        <v/>
      </c>
      <c r="G222" s="3" t="str">
        <f t="shared" si="23"/>
        <v/>
      </c>
      <c r="H222" s="4" t="str">
        <f t="shared" si="24"/>
        <v/>
      </c>
      <c r="K222" s="4" t="str">
        <f t="shared" si="28"/>
        <v/>
      </c>
    </row>
    <row r="223" spans="1:11" x14ac:dyDescent="0.25">
      <c r="A223" t="str">
        <f t="shared" si="25"/>
        <v/>
      </c>
      <c r="B223" s="1" t="str">
        <f t="shared" si="26"/>
        <v/>
      </c>
      <c r="C223" s="1"/>
      <c r="D223" s="3" t="str">
        <f t="shared" si="22"/>
        <v/>
      </c>
      <c r="F223" s="3" t="str">
        <f t="shared" si="27"/>
        <v/>
      </c>
      <c r="G223" s="3" t="str">
        <f t="shared" si="23"/>
        <v/>
      </c>
      <c r="H223" s="4" t="str">
        <f t="shared" si="24"/>
        <v/>
      </c>
      <c r="K223" s="4" t="str">
        <f t="shared" si="28"/>
        <v/>
      </c>
    </row>
    <row r="224" spans="1:11" x14ac:dyDescent="0.25">
      <c r="A224" t="str">
        <f t="shared" si="25"/>
        <v/>
      </c>
      <c r="B224" s="1" t="str">
        <f t="shared" si="26"/>
        <v/>
      </c>
      <c r="C224" s="1"/>
      <c r="D224" s="3" t="str">
        <f t="shared" si="22"/>
        <v/>
      </c>
      <c r="F224" s="3" t="str">
        <f t="shared" si="27"/>
        <v/>
      </c>
      <c r="G224" s="3" t="str">
        <f t="shared" si="23"/>
        <v/>
      </c>
      <c r="H224" s="4" t="str">
        <f t="shared" si="24"/>
        <v/>
      </c>
      <c r="K224" s="4" t="str">
        <f t="shared" si="28"/>
        <v/>
      </c>
    </row>
    <row r="225" spans="1:11" x14ac:dyDescent="0.25">
      <c r="A225" t="str">
        <f t="shared" si="25"/>
        <v/>
      </c>
      <c r="B225" s="1" t="str">
        <f t="shared" si="26"/>
        <v/>
      </c>
      <c r="C225" s="1"/>
      <c r="D225" s="3" t="str">
        <f t="shared" si="22"/>
        <v/>
      </c>
      <c r="F225" s="3" t="str">
        <f t="shared" si="27"/>
        <v/>
      </c>
      <c r="G225" s="3" t="str">
        <f t="shared" si="23"/>
        <v/>
      </c>
      <c r="H225" s="4" t="str">
        <f t="shared" si="24"/>
        <v/>
      </c>
      <c r="K225" s="4" t="str">
        <f t="shared" si="28"/>
        <v/>
      </c>
    </row>
    <row r="226" spans="1:11" x14ac:dyDescent="0.25">
      <c r="A226" t="str">
        <f t="shared" si="25"/>
        <v/>
      </c>
      <c r="B226" s="1" t="str">
        <f t="shared" si="26"/>
        <v/>
      </c>
      <c r="C226" s="1"/>
      <c r="D226" s="3" t="str">
        <f t="shared" si="22"/>
        <v/>
      </c>
      <c r="F226" s="3" t="str">
        <f t="shared" si="27"/>
        <v/>
      </c>
      <c r="G226" s="3" t="str">
        <f t="shared" si="23"/>
        <v/>
      </c>
      <c r="H226" s="4" t="str">
        <f t="shared" si="24"/>
        <v/>
      </c>
      <c r="K226" s="4" t="str">
        <f t="shared" si="28"/>
        <v/>
      </c>
    </row>
    <row r="227" spans="1:11" x14ac:dyDescent="0.25">
      <c r="A227" t="str">
        <f t="shared" si="25"/>
        <v/>
      </c>
      <c r="B227" s="1" t="str">
        <f t="shared" si="26"/>
        <v/>
      </c>
      <c r="C227" s="1"/>
      <c r="D227" s="3" t="str">
        <f t="shared" si="22"/>
        <v/>
      </c>
      <c r="F227" s="3" t="str">
        <f t="shared" si="27"/>
        <v/>
      </c>
      <c r="G227" s="3" t="str">
        <f t="shared" si="23"/>
        <v/>
      </c>
      <c r="H227" s="4" t="str">
        <f t="shared" si="24"/>
        <v/>
      </c>
      <c r="K227" s="4" t="str">
        <f t="shared" si="28"/>
        <v/>
      </c>
    </row>
    <row r="228" spans="1:11" x14ac:dyDescent="0.25">
      <c r="A228" t="str">
        <f t="shared" si="25"/>
        <v/>
      </c>
      <c r="B228" s="1" t="str">
        <f t="shared" si="26"/>
        <v/>
      </c>
      <c r="C228" s="1"/>
      <c r="D228" s="3" t="str">
        <f t="shared" si="22"/>
        <v/>
      </c>
      <c r="F228" s="3" t="str">
        <f t="shared" si="27"/>
        <v/>
      </c>
      <c r="G228" s="3" t="str">
        <f t="shared" si="23"/>
        <v/>
      </c>
      <c r="H228" s="4" t="str">
        <f t="shared" si="24"/>
        <v/>
      </c>
      <c r="K228" s="4" t="str">
        <f t="shared" si="28"/>
        <v/>
      </c>
    </row>
    <row r="229" spans="1:11" x14ac:dyDescent="0.25">
      <c r="A229" t="str">
        <f t="shared" si="25"/>
        <v/>
      </c>
      <c r="B229" s="1" t="str">
        <f t="shared" si="26"/>
        <v/>
      </c>
      <c r="C229" s="1"/>
      <c r="D229" s="3" t="str">
        <f t="shared" si="22"/>
        <v/>
      </c>
      <c r="F229" s="3" t="str">
        <f t="shared" si="27"/>
        <v/>
      </c>
      <c r="G229" s="3" t="str">
        <f t="shared" si="23"/>
        <v/>
      </c>
      <c r="H229" s="4" t="str">
        <f t="shared" si="24"/>
        <v/>
      </c>
      <c r="K229" s="4" t="str">
        <f t="shared" si="28"/>
        <v/>
      </c>
    </row>
    <row r="230" spans="1:11" x14ac:dyDescent="0.25">
      <c r="A230" t="str">
        <f t="shared" si="25"/>
        <v/>
      </c>
      <c r="B230" s="1" t="str">
        <f t="shared" si="26"/>
        <v/>
      </c>
      <c r="C230" s="1"/>
      <c r="D230" s="3" t="str">
        <f t="shared" si="22"/>
        <v/>
      </c>
      <c r="F230" s="3" t="str">
        <f t="shared" si="27"/>
        <v/>
      </c>
      <c r="G230" s="3" t="str">
        <f t="shared" si="23"/>
        <v/>
      </c>
      <c r="H230" s="4" t="str">
        <f t="shared" si="24"/>
        <v/>
      </c>
      <c r="K230" s="4" t="str">
        <f t="shared" si="28"/>
        <v/>
      </c>
    </row>
    <row r="231" spans="1:11" x14ac:dyDescent="0.25">
      <c r="A231" t="str">
        <f t="shared" si="25"/>
        <v/>
      </c>
      <c r="B231" s="1" t="str">
        <f t="shared" si="26"/>
        <v/>
      </c>
      <c r="C231" s="1"/>
      <c r="D231" s="3" t="str">
        <f t="shared" si="22"/>
        <v/>
      </c>
      <c r="F231" s="3" t="str">
        <f t="shared" si="27"/>
        <v/>
      </c>
      <c r="G231" s="3" t="str">
        <f t="shared" si="23"/>
        <v/>
      </c>
      <c r="H231" s="4" t="str">
        <f t="shared" si="24"/>
        <v/>
      </c>
      <c r="K231" s="4" t="str">
        <f t="shared" si="28"/>
        <v/>
      </c>
    </row>
    <row r="232" spans="1:11" x14ac:dyDescent="0.25">
      <c r="A232" t="str">
        <f t="shared" si="25"/>
        <v/>
      </c>
      <c r="B232" s="1" t="str">
        <f t="shared" si="26"/>
        <v/>
      </c>
      <c r="C232" s="1"/>
      <c r="D232" s="3" t="str">
        <f t="shared" si="22"/>
        <v/>
      </c>
      <c r="F232" s="3" t="str">
        <f t="shared" si="27"/>
        <v/>
      </c>
      <c r="G232" s="3" t="str">
        <f t="shared" si="23"/>
        <v/>
      </c>
      <c r="H232" s="4" t="str">
        <f t="shared" si="24"/>
        <v/>
      </c>
      <c r="K232" s="4" t="str">
        <f t="shared" si="28"/>
        <v/>
      </c>
    </row>
    <row r="233" spans="1:11" x14ac:dyDescent="0.25">
      <c r="A233" t="str">
        <f t="shared" si="25"/>
        <v/>
      </c>
      <c r="B233" s="1" t="str">
        <f t="shared" si="26"/>
        <v/>
      </c>
      <c r="C233" s="1"/>
      <c r="D233" s="3" t="str">
        <f t="shared" si="22"/>
        <v/>
      </c>
      <c r="F233" s="3" t="str">
        <f t="shared" si="27"/>
        <v/>
      </c>
      <c r="G233" s="3" t="str">
        <f t="shared" si="23"/>
        <v/>
      </c>
      <c r="H233" s="4" t="str">
        <f t="shared" si="24"/>
        <v/>
      </c>
      <c r="K233" s="4" t="str">
        <f t="shared" si="28"/>
        <v/>
      </c>
    </row>
    <row r="234" spans="1:11" x14ac:dyDescent="0.25">
      <c r="A234" t="str">
        <f t="shared" si="25"/>
        <v/>
      </c>
      <c r="B234" s="1" t="str">
        <f t="shared" si="26"/>
        <v/>
      </c>
      <c r="C234" s="1"/>
      <c r="D234" s="3" t="str">
        <f t="shared" si="22"/>
        <v/>
      </c>
      <c r="F234" s="3" t="str">
        <f t="shared" si="27"/>
        <v/>
      </c>
      <c r="G234" s="3" t="str">
        <f t="shared" si="23"/>
        <v/>
      </c>
      <c r="H234" s="4" t="str">
        <f t="shared" si="24"/>
        <v/>
      </c>
      <c r="K234" s="4" t="str">
        <f t="shared" si="28"/>
        <v/>
      </c>
    </row>
    <row r="235" spans="1:11" x14ac:dyDescent="0.25">
      <c r="A235" t="str">
        <f t="shared" si="25"/>
        <v/>
      </c>
      <c r="B235" s="1" t="str">
        <f t="shared" si="26"/>
        <v/>
      </c>
      <c r="C235" s="1"/>
      <c r="D235" s="3" t="str">
        <f t="shared" si="22"/>
        <v/>
      </c>
      <c r="F235" s="3" t="str">
        <f t="shared" si="27"/>
        <v/>
      </c>
      <c r="G235" s="3" t="str">
        <f t="shared" si="23"/>
        <v/>
      </c>
      <c r="H235" s="4" t="str">
        <f t="shared" si="24"/>
        <v/>
      </c>
      <c r="K235" s="4" t="str">
        <f t="shared" si="28"/>
        <v/>
      </c>
    </row>
    <row r="236" spans="1:11" x14ac:dyDescent="0.25">
      <c r="A236" t="str">
        <f t="shared" si="25"/>
        <v/>
      </c>
      <c r="B236" s="1" t="str">
        <f t="shared" si="26"/>
        <v/>
      </c>
      <c r="C236" s="1"/>
      <c r="D236" s="3" t="str">
        <f t="shared" si="22"/>
        <v/>
      </c>
      <c r="F236" s="3" t="str">
        <f t="shared" si="27"/>
        <v/>
      </c>
      <c r="G236" s="3" t="str">
        <f t="shared" si="23"/>
        <v/>
      </c>
      <c r="H236" s="4" t="str">
        <f t="shared" si="24"/>
        <v/>
      </c>
      <c r="K236" s="4" t="str">
        <f t="shared" si="28"/>
        <v/>
      </c>
    </row>
    <row r="237" spans="1:11" x14ac:dyDescent="0.25">
      <c r="A237" t="str">
        <f t="shared" si="25"/>
        <v/>
      </c>
      <c r="B237" s="1" t="str">
        <f t="shared" si="26"/>
        <v/>
      </c>
      <c r="C237" s="1"/>
      <c r="D237" s="3" t="str">
        <f t="shared" si="22"/>
        <v/>
      </c>
      <c r="F237" s="3" t="str">
        <f t="shared" si="27"/>
        <v/>
      </c>
      <c r="G237" s="3" t="str">
        <f t="shared" si="23"/>
        <v/>
      </c>
      <c r="H237" s="4" t="str">
        <f t="shared" si="24"/>
        <v/>
      </c>
      <c r="K237" s="4" t="str">
        <f t="shared" si="28"/>
        <v/>
      </c>
    </row>
    <row r="238" spans="1:11" x14ac:dyDescent="0.25">
      <c r="A238" t="str">
        <f t="shared" si="25"/>
        <v/>
      </c>
      <c r="B238" s="1" t="str">
        <f t="shared" si="26"/>
        <v/>
      </c>
      <c r="C238" s="1"/>
      <c r="D238" s="3" t="str">
        <f t="shared" si="22"/>
        <v/>
      </c>
      <c r="F238" s="3" t="str">
        <f t="shared" si="27"/>
        <v/>
      </c>
      <c r="G238" s="3" t="str">
        <f t="shared" si="23"/>
        <v/>
      </c>
      <c r="H238" s="4" t="str">
        <f t="shared" si="24"/>
        <v/>
      </c>
      <c r="K238" s="4" t="str">
        <f t="shared" si="28"/>
        <v/>
      </c>
    </row>
    <row r="239" spans="1:11" x14ac:dyDescent="0.25">
      <c r="A239" t="str">
        <f t="shared" si="25"/>
        <v/>
      </c>
      <c r="B239" s="1" t="str">
        <f t="shared" si="26"/>
        <v/>
      </c>
      <c r="C239" s="1"/>
      <c r="D239" s="3" t="str">
        <f t="shared" si="22"/>
        <v/>
      </c>
      <c r="F239" s="3" t="str">
        <f t="shared" si="27"/>
        <v/>
      </c>
      <c r="G239" s="3" t="str">
        <f t="shared" si="23"/>
        <v/>
      </c>
      <c r="H239" s="4" t="str">
        <f t="shared" si="24"/>
        <v/>
      </c>
      <c r="K239" s="4" t="str">
        <f t="shared" si="28"/>
        <v/>
      </c>
    </row>
    <row r="240" spans="1:11" x14ac:dyDescent="0.25">
      <c r="A240" t="str">
        <f t="shared" si="25"/>
        <v/>
      </c>
      <c r="B240" s="1" t="str">
        <f t="shared" si="26"/>
        <v/>
      </c>
      <c r="C240" s="1"/>
      <c r="D240" s="3" t="str">
        <f t="shared" si="22"/>
        <v/>
      </c>
      <c r="F240" s="3" t="str">
        <f t="shared" si="27"/>
        <v/>
      </c>
      <c r="G240" s="3" t="str">
        <f t="shared" si="23"/>
        <v/>
      </c>
      <c r="H240" s="4" t="str">
        <f t="shared" si="24"/>
        <v/>
      </c>
      <c r="K240" s="4" t="str">
        <f t="shared" si="28"/>
        <v/>
      </c>
    </row>
    <row r="241" spans="1:11" x14ac:dyDescent="0.25">
      <c r="A241" t="str">
        <f t="shared" si="25"/>
        <v/>
      </c>
      <c r="B241" s="1" t="str">
        <f t="shared" si="26"/>
        <v/>
      </c>
      <c r="C241" s="1"/>
      <c r="D241" s="3" t="str">
        <f t="shared" si="22"/>
        <v/>
      </c>
      <c r="F241" s="3" t="str">
        <f t="shared" si="27"/>
        <v/>
      </c>
      <c r="G241" s="3" t="str">
        <f t="shared" si="23"/>
        <v/>
      </c>
      <c r="H241" s="4" t="str">
        <f t="shared" si="24"/>
        <v/>
      </c>
      <c r="K241" s="4" t="str">
        <f t="shared" si="28"/>
        <v/>
      </c>
    </row>
    <row r="242" spans="1:11" x14ac:dyDescent="0.25">
      <c r="A242" t="str">
        <f t="shared" si="25"/>
        <v/>
      </c>
      <c r="B242" s="1" t="str">
        <f t="shared" si="26"/>
        <v/>
      </c>
      <c r="C242" s="1"/>
      <c r="D242" s="3" t="str">
        <f t="shared" si="22"/>
        <v/>
      </c>
      <c r="F242" s="3" t="str">
        <f t="shared" si="27"/>
        <v/>
      </c>
      <c r="G242" s="3" t="str">
        <f t="shared" si="23"/>
        <v/>
      </c>
      <c r="H242" s="4" t="str">
        <f t="shared" si="24"/>
        <v/>
      </c>
      <c r="K242" s="4" t="str">
        <f t="shared" si="28"/>
        <v/>
      </c>
    </row>
    <row r="243" spans="1:11" x14ac:dyDescent="0.25">
      <c r="A243" t="str">
        <f t="shared" si="25"/>
        <v/>
      </c>
      <c r="B243" s="1" t="str">
        <f t="shared" si="26"/>
        <v/>
      </c>
      <c r="C243" s="1"/>
      <c r="D243" s="3" t="str">
        <f t="shared" si="22"/>
        <v/>
      </c>
      <c r="F243" s="3" t="str">
        <f t="shared" si="27"/>
        <v/>
      </c>
      <c r="G243" s="3" t="str">
        <f t="shared" si="23"/>
        <v/>
      </c>
      <c r="H243" s="4" t="str">
        <f t="shared" si="24"/>
        <v/>
      </c>
      <c r="K243" s="4" t="str">
        <f t="shared" si="28"/>
        <v/>
      </c>
    </row>
    <row r="244" spans="1:11" x14ac:dyDescent="0.25">
      <c r="A244" t="str">
        <f t="shared" si="25"/>
        <v/>
      </c>
      <c r="B244" s="1" t="str">
        <f t="shared" si="26"/>
        <v/>
      </c>
      <c r="C244" s="1"/>
      <c r="D244" s="3" t="str">
        <f t="shared" si="22"/>
        <v/>
      </c>
      <c r="F244" s="3" t="str">
        <f t="shared" si="27"/>
        <v/>
      </c>
      <c r="G244" s="3" t="str">
        <f t="shared" si="23"/>
        <v/>
      </c>
      <c r="H244" s="4" t="str">
        <f t="shared" si="24"/>
        <v/>
      </c>
      <c r="K244" s="4" t="str">
        <f t="shared" si="28"/>
        <v/>
      </c>
    </row>
    <row r="245" spans="1:11" x14ac:dyDescent="0.25">
      <c r="A245" t="str">
        <f t="shared" si="25"/>
        <v/>
      </c>
      <c r="B245" s="1" t="str">
        <f t="shared" si="26"/>
        <v/>
      </c>
      <c r="C245" s="1"/>
      <c r="D245" s="3" t="str">
        <f t="shared" si="22"/>
        <v/>
      </c>
      <c r="F245" s="3" t="str">
        <f t="shared" si="27"/>
        <v/>
      </c>
      <c r="G245" s="3" t="str">
        <f t="shared" si="23"/>
        <v/>
      </c>
      <c r="H245" s="4" t="str">
        <f t="shared" si="24"/>
        <v/>
      </c>
      <c r="K245" s="4" t="str">
        <f t="shared" si="28"/>
        <v/>
      </c>
    </row>
    <row r="246" spans="1:11" x14ac:dyDescent="0.25">
      <c r="A246" t="str">
        <f t="shared" si="25"/>
        <v/>
      </c>
      <c r="B246" s="1" t="str">
        <f t="shared" si="26"/>
        <v/>
      </c>
      <c r="C246" s="1"/>
      <c r="D246" s="3" t="str">
        <f t="shared" si="22"/>
        <v/>
      </c>
      <c r="F246" s="3" t="str">
        <f t="shared" si="27"/>
        <v/>
      </c>
      <c r="G246" s="3" t="str">
        <f t="shared" si="23"/>
        <v/>
      </c>
      <c r="H246" s="4" t="str">
        <f t="shared" si="24"/>
        <v/>
      </c>
      <c r="K246" s="4" t="str">
        <f t="shared" si="28"/>
        <v/>
      </c>
    </row>
    <row r="247" spans="1:11" x14ac:dyDescent="0.25">
      <c r="A247" t="str">
        <f t="shared" si="25"/>
        <v/>
      </c>
      <c r="B247" s="1" t="str">
        <f t="shared" si="26"/>
        <v/>
      </c>
      <c r="C247" s="1"/>
      <c r="D247" s="3" t="str">
        <f t="shared" si="22"/>
        <v/>
      </c>
      <c r="F247" s="3" t="str">
        <f t="shared" si="27"/>
        <v/>
      </c>
      <c r="G247" s="3" t="str">
        <f t="shared" si="23"/>
        <v/>
      </c>
      <c r="H247" s="4" t="str">
        <f t="shared" si="24"/>
        <v/>
      </c>
      <c r="K247" s="4" t="str">
        <f t="shared" si="28"/>
        <v/>
      </c>
    </row>
    <row r="248" spans="1:11" x14ac:dyDescent="0.25">
      <c r="A248" t="str">
        <f t="shared" si="25"/>
        <v/>
      </c>
      <c r="B248" s="1" t="str">
        <f t="shared" si="26"/>
        <v/>
      </c>
      <c r="C248" s="1"/>
      <c r="D248" s="3" t="str">
        <f t="shared" si="22"/>
        <v/>
      </c>
      <c r="F248" s="3" t="str">
        <f t="shared" si="27"/>
        <v/>
      </c>
      <c r="G248" s="3" t="str">
        <f t="shared" si="23"/>
        <v/>
      </c>
      <c r="H248" s="4" t="str">
        <f t="shared" si="24"/>
        <v/>
      </c>
      <c r="K248" s="4" t="str">
        <f t="shared" si="28"/>
        <v/>
      </c>
    </row>
    <row r="249" spans="1:11" x14ac:dyDescent="0.25">
      <c r="A249" t="str">
        <f t="shared" si="25"/>
        <v/>
      </c>
      <c r="B249" s="1" t="str">
        <f t="shared" si="26"/>
        <v/>
      </c>
      <c r="C249" s="1"/>
      <c r="D249" s="3" t="str">
        <f t="shared" si="22"/>
        <v/>
      </c>
      <c r="F249" s="3" t="str">
        <f t="shared" si="27"/>
        <v/>
      </c>
      <c r="G249" s="3" t="str">
        <f t="shared" si="23"/>
        <v/>
      </c>
      <c r="H249" s="4" t="str">
        <f t="shared" si="24"/>
        <v/>
      </c>
      <c r="K249" s="4" t="str">
        <f t="shared" si="28"/>
        <v/>
      </c>
    </row>
    <row r="250" spans="1:11" x14ac:dyDescent="0.25">
      <c r="A250" t="str">
        <f t="shared" si="25"/>
        <v/>
      </c>
      <c r="B250" s="1" t="str">
        <f t="shared" si="26"/>
        <v/>
      </c>
      <c r="C250" s="1"/>
      <c r="D250" s="3" t="str">
        <f t="shared" si="22"/>
        <v/>
      </c>
      <c r="F250" s="3" t="str">
        <f t="shared" si="27"/>
        <v/>
      </c>
      <c r="G250" s="3" t="str">
        <f t="shared" si="23"/>
        <v/>
      </c>
      <c r="H250" s="4" t="str">
        <f t="shared" si="24"/>
        <v/>
      </c>
      <c r="K250" s="4" t="str">
        <f t="shared" si="28"/>
        <v/>
      </c>
    </row>
    <row r="251" spans="1:11" x14ac:dyDescent="0.25">
      <c r="A251" t="str">
        <f t="shared" si="25"/>
        <v/>
      </c>
      <c r="B251" s="1" t="str">
        <f t="shared" si="26"/>
        <v/>
      </c>
      <c r="C251" s="1"/>
      <c r="D251" s="3" t="str">
        <f t="shared" si="22"/>
        <v/>
      </c>
      <c r="F251" s="3" t="str">
        <f t="shared" si="27"/>
        <v/>
      </c>
      <c r="G251" s="3" t="str">
        <f t="shared" si="23"/>
        <v/>
      </c>
      <c r="H251" s="4" t="str">
        <f t="shared" si="24"/>
        <v/>
      </c>
      <c r="K251" s="4" t="str">
        <f t="shared" si="28"/>
        <v/>
      </c>
    </row>
    <row r="252" spans="1:11" x14ac:dyDescent="0.25">
      <c r="A252" t="str">
        <f t="shared" si="25"/>
        <v/>
      </c>
      <c r="B252" s="1" t="str">
        <f t="shared" si="26"/>
        <v/>
      </c>
      <c r="C252" s="1"/>
      <c r="D252" s="3" t="str">
        <f t="shared" si="22"/>
        <v/>
      </c>
      <c r="F252" s="3" t="str">
        <f t="shared" si="27"/>
        <v/>
      </c>
      <c r="G252" s="3" t="str">
        <f t="shared" si="23"/>
        <v/>
      </c>
      <c r="H252" s="4" t="str">
        <f t="shared" si="24"/>
        <v/>
      </c>
      <c r="K252" s="4" t="str">
        <f t="shared" si="28"/>
        <v/>
      </c>
    </row>
    <row r="253" spans="1:11" x14ac:dyDescent="0.25">
      <c r="A253" t="str">
        <f t="shared" si="25"/>
        <v/>
      </c>
      <c r="B253" s="1" t="str">
        <f t="shared" si="26"/>
        <v/>
      </c>
      <c r="C253" s="1"/>
      <c r="D253" s="3" t="str">
        <f t="shared" si="22"/>
        <v/>
      </c>
      <c r="F253" s="3" t="str">
        <f t="shared" si="27"/>
        <v/>
      </c>
      <c r="G253" s="3" t="str">
        <f t="shared" si="23"/>
        <v/>
      </c>
      <c r="H253" s="4" t="str">
        <f t="shared" si="24"/>
        <v/>
      </c>
      <c r="K253" s="4" t="str">
        <f t="shared" si="28"/>
        <v/>
      </c>
    </row>
    <row r="254" spans="1:11" x14ac:dyDescent="0.25">
      <c r="A254" t="str">
        <f t="shared" si="25"/>
        <v/>
      </c>
      <c r="B254" s="1" t="str">
        <f t="shared" si="26"/>
        <v/>
      </c>
      <c r="C254" s="1"/>
      <c r="D254" s="3" t="str">
        <f t="shared" si="22"/>
        <v/>
      </c>
      <c r="F254" s="3" t="str">
        <f t="shared" si="27"/>
        <v/>
      </c>
      <c r="G254" s="3" t="str">
        <f t="shared" si="23"/>
        <v/>
      </c>
      <c r="H254" s="4" t="str">
        <f t="shared" si="24"/>
        <v/>
      </c>
      <c r="K254" s="4" t="str">
        <f t="shared" si="28"/>
        <v/>
      </c>
    </row>
    <row r="255" spans="1:11" x14ac:dyDescent="0.25">
      <c r="A255" t="str">
        <f t="shared" si="25"/>
        <v/>
      </c>
      <c r="B255" s="1" t="str">
        <f t="shared" si="26"/>
        <v/>
      </c>
      <c r="C255" s="1"/>
      <c r="D255" s="3" t="str">
        <f t="shared" si="22"/>
        <v/>
      </c>
      <c r="F255" s="3" t="str">
        <f t="shared" si="27"/>
        <v/>
      </c>
      <c r="G255" s="3" t="str">
        <f t="shared" si="23"/>
        <v/>
      </c>
      <c r="H255" s="4" t="str">
        <f t="shared" si="24"/>
        <v/>
      </c>
      <c r="K255" s="4" t="str">
        <f t="shared" si="28"/>
        <v/>
      </c>
    </row>
    <row r="256" spans="1:11" x14ac:dyDescent="0.25">
      <c r="A256" t="str">
        <f t="shared" si="25"/>
        <v/>
      </c>
      <c r="B256" s="1" t="str">
        <f t="shared" si="26"/>
        <v/>
      </c>
      <c r="C256" s="1"/>
      <c r="D256" s="3" t="str">
        <f t="shared" si="22"/>
        <v/>
      </c>
      <c r="F256" s="3" t="str">
        <f t="shared" si="27"/>
        <v/>
      </c>
      <c r="G256" s="3" t="str">
        <f t="shared" si="23"/>
        <v/>
      </c>
      <c r="H256" s="4" t="str">
        <f t="shared" si="24"/>
        <v/>
      </c>
      <c r="K256" s="4" t="str">
        <f t="shared" si="28"/>
        <v/>
      </c>
    </row>
    <row r="257" spans="1:11" x14ac:dyDescent="0.25">
      <c r="A257" t="str">
        <f t="shared" si="25"/>
        <v/>
      </c>
      <c r="B257" s="1" t="str">
        <f t="shared" si="26"/>
        <v/>
      </c>
      <c r="C257" s="1"/>
      <c r="D257" s="3" t="str">
        <f t="shared" si="22"/>
        <v/>
      </c>
      <c r="F257" s="3" t="str">
        <f t="shared" si="27"/>
        <v/>
      </c>
      <c r="G257" s="3" t="str">
        <f t="shared" si="23"/>
        <v/>
      </c>
      <c r="H257" s="4" t="str">
        <f t="shared" si="24"/>
        <v/>
      </c>
      <c r="K257" s="4" t="str">
        <f t="shared" si="28"/>
        <v/>
      </c>
    </row>
    <row r="258" spans="1:11" x14ac:dyDescent="0.25">
      <c r="A258" t="str">
        <f t="shared" si="25"/>
        <v/>
      </c>
      <c r="B258" s="1" t="str">
        <f t="shared" si="26"/>
        <v/>
      </c>
      <c r="C258" s="1"/>
      <c r="D258" s="3" t="str">
        <f t="shared" si="22"/>
        <v/>
      </c>
      <c r="F258" s="3" t="str">
        <f t="shared" si="27"/>
        <v/>
      </c>
      <c r="G258" s="3" t="str">
        <f t="shared" si="23"/>
        <v/>
      </c>
      <c r="H258" s="4" t="str">
        <f t="shared" si="24"/>
        <v/>
      </c>
      <c r="K258" s="4" t="str">
        <f t="shared" si="28"/>
        <v/>
      </c>
    </row>
    <row r="259" spans="1:11" x14ac:dyDescent="0.25">
      <c r="A259" t="str">
        <f t="shared" si="25"/>
        <v/>
      </c>
      <c r="B259" s="1" t="str">
        <f t="shared" si="26"/>
        <v/>
      </c>
      <c r="C259" s="1"/>
      <c r="D259" s="3" t="str">
        <f t="shared" si="22"/>
        <v/>
      </c>
      <c r="F259" s="3" t="str">
        <f t="shared" si="27"/>
        <v/>
      </c>
      <c r="G259" s="3" t="str">
        <f t="shared" si="23"/>
        <v/>
      </c>
      <c r="H259" s="4" t="str">
        <f t="shared" si="24"/>
        <v/>
      </c>
      <c r="K259" s="4" t="str">
        <f t="shared" si="28"/>
        <v/>
      </c>
    </row>
    <row r="260" spans="1:11" x14ac:dyDescent="0.25">
      <c r="A260" t="str">
        <f t="shared" si="25"/>
        <v/>
      </c>
      <c r="B260" s="1" t="str">
        <f t="shared" si="26"/>
        <v/>
      </c>
      <c r="C260" s="1"/>
      <c r="D260" s="3" t="str">
        <f t="shared" si="22"/>
        <v/>
      </c>
      <c r="F260" s="3" t="str">
        <f t="shared" si="27"/>
        <v/>
      </c>
      <c r="G260" s="3" t="str">
        <f t="shared" si="23"/>
        <v/>
      </c>
      <c r="H260" s="4" t="str">
        <f t="shared" si="24"/>
        <v/>
      </c>
      <c r="K260" s="4" t="str">
        <f t="shared" si="28"/>
        <v/>
      </c>
    </row>
    <row r="261" spans="1:11" x14ac:dyDescent="0.25">
      <c r="A261" t="str">
        <f t="shared" si="25"/>
        <v/>
      </c>
      <c r="B261" s="1" t="str">
        <f t="shared" si="26"/>
        <v/>
      </c>
      <c r="C261" s="1"/>
      <c r="D261" s="3" t="str">
        <f t="shared" si="22"/>
        <v/>
      </c>
      <c r="F261" s="3" t="str">
        <f t="shared" si="27"/>
        <v/>
      </c>
      <c r="G261" s="3" t="str">
        <f t="shared" si="23"/>
        <v/>
      </c>
      <c r="H261" s="4" t="str">
        <f t="shared" si="24"/>
        <v/>
      </c>
      <c r="K261" s="4" t="str">
        <f t="shared" si="28"/>
        <v/>
      </c>
    </row>
    <row r="262" spans="1:11" x14ac:dyDescent="0.25">
      <c r="A262" t="str">
        <f t="shared" si="25"/>
        <v/>
      </c>
      <c r="B262" s="1" t="str">
        <f t="shared" si="26"/>
        <v/>
      </c>
      <c r="C262" s="1"/>
      <c r="D262" s="3" t="str">
        <f t="shared" si="22"/>
        <v/>
      </c>
      <c r="F262" s="3" t="str">
        <f t="shared" si="27"/>
        <v/>
      </c>
      <c r="G262" s="3" t="str">
        <f t="shared" si="23"/>
        <v/>
      </c>
      <c r="H262" s="4" t="str">
        <f t="shared" si="24"/>
        <v/>
      </c>
      <c r="K262" s="4" t="str">
        <f t="shared" si="28"/>
        <v/>
      </c>
    </row>
    <row r="263" spans="1:11" x14ac:dyDescent="0.25">
      <c r="A263" t="str">
        <f t="shared" si="25"/>
        <v/>
      </c>
      <c r="B263" s="1" t="str">
        <f t="shared" si="26"/>
        <v/>
      </c>
      <c r="C263" s="1"/>
      <c r="D263" s="3" t="str">
        <f t="shared" si="22"/>
        <v/>
      </c>
      <c r="F263" s="3" t="str">
        <f t="shared" si="27"/>
        <v/>
      </c>
      <c r="G263" s="3" t="str">
        <f t="shared" si="23"/>
        <v/>
      </c>
      <c r="H263" s="4" t="str">
        <f t="shared" si="24"/>
        <v/>
      </c>
      <c r="K263" s="4" t="str">
        <f t="shared" si="28"/>
        <v/>
      </c>
    </row>
    <row r="264" spans="1:11" x14ac:dyDescent="0.25">
      <c r="A264" t="str">
        <f t="shared" si="25"/>
        <v/>
      </c>
      <c r="B264" s="1" t="str">
        <f t="shared" si="26"/>
        <v/>
      </c>
      <c r="C264" s="1"/>
      <c r="D264" s="3" t="str">
        <f t="shared" si="22"/>
        <v/>
      </c>
      <c r="F264" s="3" t="str">
        <f t="shared" si="27"/>
        <v/>
      </c>
      <c r="G264" s="3" t="str">
        <f t="shared" si="23"/>
        <v/>
      </c>
      <c r="H264" s="4" t="str">
        <f t="shared" si="24"/>
        <v/>
      </c>
      <c r="K264" s="4" t="str">
        <f t="shared" si="28"/>
        <v/>
      </c>
    </row>
    <row r="265" spans="1:11" x14ac:dyDescent="0.25">
      <c r="A265" t="str">
        <f t="shared" si="25"/>
        <v/>
      </c>
      <c r="B265" s="1" t="str">
        <f t="shared" si="26"/>
        <v/>
      </c>
      <c r="C265" s="1"/>
      <c r="D265" s="3" t="str">
        <f t="shared" si="22"/>
        <v/>
      </c>
      <c r="F265" s="3" t="str">
        <f t="shared" si="27"/>
        <v/>
      </c>
      <c r="G265" s="3" t="str">
        <f t="shared" si="23"/>
        <v/>
      </c>
      <c r="H265" s="4" t="str">
        <f t="shared" si="24"/>
        <v/>
      </c>
      <c r="K265" s="4" t="str">
        <f t="shared" si="28"/>
        <v/>
      </c>
    </row>
    <row r="266" spans="1:11" x14ac:dyDescent="0.25">
      <c r="A266" t="str">
        <f t="shared" si="25"/>
        <v/>
      </c>
      <c r="B266" s="1" t="str">
        <f t="shared" si="26"/>
        <v/>
      </c>
      <c r="C266" s="1"/>
      <c r="D266" s="3" t="str">
        <f t="shared" si="22"/>
        <v/>
      </c>
      <c r="F266" s="3" t="str">
        <f t="shared" si="27"/>
        <v/>
      </c>
      <c r="G266" s="3" t="str">
        <f t="shared" si="23"/>
        <v/>
      </c>
      <c r="H266" s="4" t="str">
        <f t="shared" si="24"/>
        <v/>
      </c>
      <c r="K266" s="4" t="str">
        <f t="shared" si="28"/>
        <v/>
      </c>
    </row>
    <row r="267" spans="1:11" x14ac:dyDescent="0.25">
      <c r="A267" t="str">
        <f t="shared" si="25"/>
        <v/>
      </c>
      <c r="B267" s="1" t="str">
        <f t="shared" si="26"/>
        <v/>
      </c>
      <c r="C267" s="1"/>
      <c r="D267" s="3" t="str">
        <f t="shared" si="22"/>
        <v/>
      </c>
      <c r="F267" s="3" t="str">
        <f t="shared" si="27"/>
        <v/>
      </c>
      <c r="G267" s="3" t="str">
        <f t="shared" si="23"/>
        <v/>
      </c>
      <c r="H267" s="4" t="str">
        <f t="shared" si="24"/>
        <v/>
      </c>
      <c r="K267" s="4" t="str">
        <f t="shared" si="28"/>
        <v/>
      </c>
    </row>
    <row r="268" spans="1:11" x14ac:dyDescent="0.25">
      <c r="A268" t="str">
        <f t="shared" si="25"/>
        <v/>
      </c>
      <c r="B268" s="1" t="str">
        <f t="shared" si="26"/>
        <v/>
      </c>
      <c r="C268" s="1"/>
      <c r="D268" s="3" t="str">
        <f t="shared" si="22"/>
        <v/>
      </c>
      <c r="F268" s="3" t="str">
        <f t="shared" si="27"/>
        <v/>
      </c>
      <c r="G268" s="3" t="str">
        <f t="shared" si="23"/>
        <v/>
      </c>
      <c r="H268" s="4" t="str">
        <f t="shared" si="24"/>
        <v/>
      </c>
      <c r="K268" s="4" t="str">
        <f t="shared" si="28"/>
        <v/>
      </c>
    </row>
    <row r="269" spans="1:11" x14ac:dyDescent="0.25">
      <c r="A269" t="str">
        <f t="shared" si="25"/>
        <v/>
      </c>
      <c r="B269" s="1" t="str">
        <f t="shared" si="26"/>
        <v/>
      </c>
      <c r="C269" s="1"/>
      <c r="D269" s="3" t="str">
        <f t="shared" si="22"/>
        <v/>
      </c>
      <c r="F269" s="3" t="str">
        <f t="shared" si="27"/>
        <v/>
      </c>
      <c r="G269" s="3" t="str">
        <f t="shared" si="23"/>
        <v/>
      </c>
      <c r="H269" s="4" t="str">
        <f t="shared" si="24"/>
        <v/>
      </c>
      <c r="K269" s="4" t="str">
        <f t="shared" si="28"/>
        <v/>
      </c>
    </row>
    <row r="270" spans="1:11" x14ac:dyDescent="0.25">
      <c r="A270" t="str">
        <f t="shared" si="25"/>
        <v/>
      </c>
      <c r="B270" s="1" t="str">
        <f t="shared" si="26"/>
        <v/>
      </c>
      <c r="C270" s="1"/>
      <c r="D270" s="3" t="str">
        <f t="shared" si="22"/>
        <v/>
      </c>
      <c r="F270" s="3" t="str">
        <f t="shared" si="27"/>
        <v/>
      </c>
      <c r="G270" s="3" t="str">
        <f t="shared" si="23"/>
        <v/>
      </c>
      <c r="H270" s="4" t="str">
        <f t="shared" si="24"/>
        <v/>
      </c>
      <c r="K270" s="4" t="str">
        <f t="shared" si="28"/>
        <v/>
      </c>
    </row>
    <row r="271" spans="1:11" x14ac:dyDescent="0.25">
      <c r="A271" t="str">
        <f t="shared" si="25"/>
        <v/>
      </c>
      <c r="B271" s="1" t="str">
        <f t="shared" si="26"/>
        <v/>
      </c>
      <c r="C271" s="1"/>
      <c r="D271" s="3" t="str">
        <f t="shared" si="22"/>
        <v/>
      </c>
      <c r="F271" s="3" t="str">
        <f t="shared" si="27"/>
        <v/>
      </c>
      <c r="G271" s="3" t="str">
        <f t="shared" si="23"/>
        <v/>
      </c>
      <c r="H271" s="4" t="str">
        <f t="shared" si="24"/>
        <v/>
      </c>
      <c r="K271" s="4" t="str">
        <f t="shared" si="28"/>
        <v/>
      </c>
    </row>
    <row r="272" spans="1:11" x14ac:dyDescent="0.25">
      <c r="A272" t="str">
        <f t="shared" si="25"/>
        <v/>
      </c>
      <c r="B272" s="1" t="str">
        <f t="shared" si="26"/>
        <v/>
      </c>
      <c r="C272" s="1"/>
      <c r="D272" s="3" t="str">
        <f t="shared" si="22"/>
        <v/>
      </c>
      <c r="F272" s="3" t="str">
        <f t="shared" si="27"/>
        <v/>
      </c>
      <c r="G272" s="3" t="str">
        <f t="shared" si="23"/>
        <v/>
      </c>
      <c r="H272" s="4" t="str">
        <f t="shared" si="24"/>
        <v/>
      </c>
      <c r="K272" s="4" t="str">
        <f t="shared" si="28"/>
        <v/>
      </c>
    </row>
    <row r="273" spans="1:11" x14ac:dyDescent="0.25">
      <c r="A273" t="str">
        <f t="shared" si="25"/>
        <v/>
      </c>
      <c r="B273" s="1" t="str">
        <f t="shared" si="26"/>
        <v/>
      </c>
      <c r="C273" s="1"/>
      <c r="D273" s="3" t="str">
        <f t="shared" si="22"/>
        <v/>
      </c>
      <c r="F273" s="3" t="str">
        <f t="shared" si="27"/>
        <v/>
      </c>
      <c r="G273" s="3" t="str">
        <f t="shared" si="23"/>
        <v/>
      </c>
      <c r="H273" s="4" t="str">
        <f t="shared" si="24"/>
        <v/>
      </c>
      <c r="K273" s="4" t="str">
        <f t="shared" si="28"/>
        <v/>
      </c>
    </row>
    <row r="274" spans="1:11" x14ac:dyDescent="0.25">
      <c r="A274" t="str">
        <f t="shared" si="25"/>
        <v/>
      </c>
      <c r="B274" s="1" t="str">
        <f t="shared" si="26"/>
        <v/>
      </c>
      <c r="C274" s="1"/>
      <c r="D274" s="3" t="str">
        <f t="shared" si="22"/>
        <v/>
      </c>
      <c r="F274" s="3" t="str">
        <f t="shared" si="27"/>
        <v/>
      </c>
      <c r="G274" s="3" t="str">
        <f t="shared" si="23"/>
        <v/>
      </c>
      <c r="H274" s="4" t="str">
        <f t="shared" si="24"/>
        <v/>
      </c>
      <c r="K274" s="4" t="str">
        <f t="shared" si="28"/>
        <v/>
      </c>
    </row>
    <row r="275" spans="1:11" x14ac:dyDescent="0.25">
      <c r="A275" t="str">
        <f t="shared" si="25"/>
        <v/>
      </c>
      <c r="B275" s="1" t="str">
        <f t="shared" si="26"/>
        <v/>
      </c>
      <c r="C275" s="1"/>
      <c r="D275" s="3" t="str">
        <f t="shared" si="22"/>
        <v/>
      </c>
      <c r="F275" s="3" t="str">
        <f t="shared" si="27"/>
        <v/>
      </c>
      <c r="G275" s="3" t="str">
        <f t="shared" si="23"/>
        <v/>
      </c>
      <c r="H275" s="4" t="str">
        <f t="shared" si="24"/>
        <v/>
      </c>
      <c r="K275" s="4" t="str">
        <f t="shared" si="28"/>
        <v/>
      </c>
    </row>
    <row r="276" spans="1:11" x14ac:dyDescent="0.25">
      <c r="A276" t="str">
        <f t="shared" si="25"/>
        <v/>
      </c>
      <c r="B276" s="1" t="str">
        <f t="shared" si="26"/>
        <v/>
      </c>
      <c r="C276" s="1"/>
      <c r="D276" s="3" t="str">
        <f t="shared" ref="D276:D303" si="29">IFERROR(-PPMT(tauxcontrat1/12,A276,durée1,Capital1,0,0),"")</f>
        <v/>
      </c>
      <c r="F276" s="3" t="str">
        <f t="shared" si="27"/>
        <v/>
      </c>
      <c r="G276" s="3" t="str">
        <f t="shared" ref="G276:G303" si="30">IFERROR(-IPMT(tauxcontrat1/12,A276,durée1,Capital1,0,0),"")</f>
        <v/>
      </c>
      <c r="H276" s="4" t="str">
        <f t="shared" ref="H276:H304" si="31">IF(A276="","",$B$6/12*Capital1)</f>
        <v/>
      </c>
      <c r="K276" s="4" t="str">
        <f t="shared" si="28"/>
        <v/>
      </c>
    </row>
    <row r="277" spans="1:11" x14ac:dyDescent="0.25">
      <c r="A277" t="str">
        <f t="shared" ref="A277:A303" si="32">IF(A276&gt;=durée1*1,"",A276+1)</f>
        <v/>
      </c>
      <c r="B277" s="1" t="str">
        <f t="shared" ref="B277:B304" si="33">IF(A277="","",EDATE(contrat1,A277))</f>
        <v/>
      </c>
      <c r="C277" s="1"/>
      <c r="D277" s="3" t="str">
        <f t="shared" si="29"/>
        <v/>
      </c>
      <c r="F277" s="3" t="str">
        <f t="shared" ref="F277:F303" si="34">IF(A277="","",H277+G277)</f>
        <v/>
      </c>
      <c r="G277" s="3" t="str">
        <f t="shared" si="30"/>
        <v/>
      </c>
      <c r="H277" s="4" t="str">
        <f t="shared" si="31"/>
        <v/>
      </c>
      <c r="K277" s="4" t="str">
        <f t="shared" ref="K277:K304" si="35">IF(A277="","",D277+G277)</f>
        <v/>
      </c>
    </row>
    <row r="278" spans="1:11" x14ac:dyDescent="0.25">
      <c r="A278" t="str">
        <f t="shared" si="32"/>
        <v/>
      </c>
      <c r="B278" s="1" t="str">
        <f t="shared" si="33"/>
        <v/>
      </c>
      <c r="C278" s="1"/>
      <c r="D278" s="3" t="str">
        <f t="shared" si="29"/>
        <v/>
      </c>
      <c r="F278" s="3" t="str">
        <f t="shared" si="34"/>
        <v/>
      </c>
      <c r="G278" s="3" t="str">
        <f t="shared" si="30"/>
        <v/>
      </c>
      <c r="H278" s="4" t="str">
        <f t="shared" si="31"/>
        <v/>
      </c>
      <c r="K278" s="4" t="str">
        <f t="shared" si="35"/>
        <v/>
      </c>
    </row>
    <row r="279" spans="1:11" x14ac:dyDescent="0.25">
      <c r="A279" t="str">
        <f t="shared" si="32"/>
        <v/>
      </c>
      <c r="B279" s="1" t="str">
        <f t="shared" si="33"/>
        <v/>
      </c>
      <c r="C279" s="1"/>
      <c r="D279" s="3" t="str">
        <f t="shared" si="29"/>
        <v/>
      </c>
      <c r="F279" s="3" t="str">
        <f t="shared" si="34"/>
        <v/>
      </c>
      <c r="G279" s="3" t="str">
        <f t="shared" si="30"/>
        <v/>
      </c>
      <c r="H279" s="4" t="str">
        <f t="shared" si="31"/>
        <v/>
      </c>
      <c r="K279" s="4" t="str">
        <f t="shared" si="35"/>
        <v/>
      </c>
    </row>
    <row r="280" spans="1:11" x14ac:dyDescent="0.25">
      <c r="A280" t="str">
        <f t="shared" si="32"/>
        <v/>
      </c>
      <c r="B280" s="1" t="str">
        <f t="shared" si="33"/>
        <v/>
      </c>
      <c r="C280" s="1"/>
      <c r="D280" s="3" t="str">
        <f t="shared" si="29"/>
        <v/>
      </c>
      <c r="F280" s="3" t="str">
        <f t="shared" si="34"/>
        <v/>
      </c>
      <c r="G280" s="3" t="str">
        <f t="shared" si="30"/>
        <v/>
      </c>
      <c r="H280" s="4" t="str">
        <f t="shared" si="31"/>
        <v/>
      </c>
      <c r="K280" s="4" t="str">
        <f t="shared" si="35"/>
        <v/>
      </c>
    </row>
    <row r="281" spans="1:11" x14ac:dyDescent="0.25">
      <c r="A281" t="str">
        <f t="shared" si="32"/>
        <v/>
      </c>
      <c r="B281" s="1" t="str">
        <f t="shared" si="33"/>
        <v/>
      </c>
      <c r="C281" s="1"/>
      <c r="D281" s="3" t="str">
        <f t="shared" si="29"/>
        <v/>
      </c>
      <c r="F281" s="3" t="str">
        <f t="shared" si="34"/>
        <v/>
      </c>
      <c r="G281" s="3" t="str">
        <f t="shared" si="30"/>
        <v/>
      </c>
      <c r="H281" s="4" t="str">
        <f t="shared" si="31"/>
        <v/>
      </c>
      <c r="K281" s="4" t="str">
        <f t="shared" si="35"/>
        <v/>
      </c>
    </row>
    <row r="282" spans="1:11" x14ac:dyDescent="0.25">
      <c r="A282" t="str">
        <f t="shared" si="32"/>
        <v/>
      </c>
      <c r="B282" s="1" t="str">
        <f t="shared" si="33"/>
        <v/>
      </c>
      <c r="C282" s="1"/>
      <c r="D282" s="3" t="str">
        <f t="shared" si="29"/>
        <v/>
      </c>
      <c r="F282" s="3" t="str">
        <f t="shared" si="34"/>
        <v/>
      </c>
      <c r="G282" s="3" t="str">
        <f t="shared" si="30"/>
        <v/>
      </c>
      <c r="H282" s="4" t="str">
        <f t="shared" si="31"/>
        <v/>
      </c>
      <c r="K282" s="4" t="str">
        <f t="shared" si="35"/>
        <v/>
      </c>
    </row>
    <row r="283" spans="1:11" x14ac:dyDescent="0.25">
      <c r="A283" t="str">
        <f t="shared" si="32"/>
        <v/>
      </c>
      <c r="B283" s="1" t="str">
        <f t="shared" si="33"/>
        <v/>
      </c>
      <c r="C283" s="1"/>
      <c r="D283" s="3" t="str">
        <f t="shared" si="29"/>
        <v/>
      </c>
      <c r="F283" s="3" t="str">
        <f t="shared" si="34"/>
        <v/>
      </c>
      <c r="G283" s="3" t="str">
        <f t="shared" si="30"/>
        <v/>
      </c>
      <c r="H283" s="4" t="str">
        <f t="shared" si="31"/>
        <v/>
      </c>
      <c r="K283" s="4" t="str">
        <f t="shared" si="35"/>
        <v/>
      </c>
    </row>
    <row r="284" spans="1:11" x14ac:dyDescent="0.25">
      <c r="A284" t="str">
        <f t="shared" si="32"/>
        <v/>
      </c>
      <c r="B284" s="1" t="str">
        <f t="shared" si="33"/>
        <v/>
      </c>
      <c r="C284" s="1"/>
      <c r="D284" s="3" t="str">
        <f t="shared" si="29"/>
        <v/>
      </c>
      <c r="F284" s="3" t="str">
        <f t="shared" si="34"/>
        <v/>
      </c>
      <c r="G284" s="3" t="str">
        <f t="shared" si="30"/>
        <v/>
      </c>
      <c r="H284" s="4" t="str">
        <f t="shared" si="31"/>
        <v/>
      </c>
      <c r="K284" s="4" t="str">
        <f t="shared" si="35"/>
        <v/>
      </c>
    </row>
    <row r="285" spans="1:11" x14ac:dyDescent="0.25">
      <c r="A285" t="str">
        <f t="shared" si="32"/>
        <v/>
      </c>
      <c r="B285" s="1" t="str">
        <f t="shared" si="33"/>
        <v/>
      </c>
      <c r="C285" s="1"/>
      <c r="D285" s="3" t="str">
        <f t="shared" si="29"/>
        <v/>
      </c>
      <c r="F285" s="3" t="str">
        <f t="shared" si="34"/>
        <v/>
      </c>
      <c r="G285" s="3" t="str">
        <f t="shared" si="30"/>
        <v/>
      </c>
      <c r="H285" s="4" t="str">
        <f t="shared" si="31"/>
        <v/>
      </c>
      <c r="K285" s="4" t="str">
        <f t="shared" si="35"/>
        <v/>
      </c>
    </row>
    <row r="286" spans="1:11" x14ac:dyDescent="0.25">
      <c r="A286" t="str">
        <f t="shared" si="32"/>
        <v/>
      </c>
      <c r="B286" s="1" t="str">
        <f t="shared" si="33"/>
        <v/>
      </c>
      <c r="C286" s="1"/>
      <c r="D286" s="3" t="str">
        <f t="shared" si="29"/>
        <v/>
      </c>
      <c r="F286" s="3" t="str">
        <f t="shared" si="34"/>
        <v/>
      </c>
      <c r="G286" s="3" t="str">
        <f t="shared" si="30"/>
        <v/>
      </c>
      <c r="H286" s="4" t="str">
        <f t="shared" si="31"/>
        <v/>
      </c>
      <c r="K286" s="4" t="str">
        <f t="shared" si="35"/>
        <v/>
      </c>
    </row>
    <row r="287" spans="1:11" x14ac:dyDescent="0.25">
      <c r="A287" t="str">
        <f t="shared" si="32"/>
        <v/>
      </c>
      <c r="B287" s="1" t="str">
        <f t="shared" si="33"/>
        <v/>
      </c>
      <c r="C287" s="1"/>
      <c r="D287" s="3" t="str">
        <f t="shared" si="29"/>
        <v/>
      </c>
      <c r="F287" s="3" t="str">
        <f t="shared" si="34"/>
        <v/>
      </c>
      <c r="G287" s="3" t="str">
        <f t="shared" si="30"/>
        <v/>
      </c>
      <c r="H287" s="4" t="str">
        <f t="shared" si="31"/>
        <v/>
      </c>
      <c r="K287" s="4" t="str">
        <f t="shared" si="35"/>
        <v/>
      </c>
    </row>
    <row r="288" spans="1:11" x14ac:dyDescent="0.25">
      <c r="A288" t="str">
        <f t="shared" si="32"/>
        <v/>
      </c>
      <c r="B288" s="1" t="str">
        <f t="shared" si="33"/>
        <v/>
      </c>
      <c r="C288" s="1"/>
      <c r="D288" s="3" t="str">
        <f t="shared" si="29"/>
        <v/>
      </c>
      <c r="F288" s="3" t="str">
        <f t="shared" si="34"/>
        <v/>
      </c>
      <c r="G288" s="3" t="str">
        <f t="shared" si="30"/>
        <v/>
      </c>
      <c r="H288" s="4" t="str">
        <f t="shared" si="31"/>
        <v/>
      </c>
      <c r="K288" s="4" t="str">
        <f t="shared" si="35"/>
        <v/>
      </c>
    </row>
    <row r="289" spans="1:11" x14ac:dyDescent="0.25">
      <c r="A289" t="str">
        <f t="shared" si="32"/>
        <v/>
      </c>
      <c r="B289" s="1" t="str">
        <f t="shared" si="33"/>
        <v/>
      </c>
      <c r="C289" s="1"/>
      <c r="D289" s="3" t="str">
        <f t="shared" si="29"/>
        <v/>
      </c>
      <c r="F289" s="3" t="str">
        <f t="shared" si="34"/>
        <v/>
      </c>
      <c r="G289" s="3" t="str">
        <f t="shared" si="30"/>
        <v/>
      </c>
      <c r="H289" s="4" t="str">
        <f t="shared" si="31"/>
        <v/>
      </c>
      <c r="K289" s="4" t="str">
        <f t="shared" si="35"/>
        <v/>
      </c>
    </row>
    <row r="290" spans="1:11" x14ac:dyDescent="0.25">
      <c r="A290" t="str">
        <f t="shared" si="32"/>
        <v/>
      </c>
      <c r="B290" s="1" t="str">
        <f t="shared" si="33"/>
        <v/>
      </c>
      <c r="C290" s="1"/>
      <c r="D290" s="3" t="str">
        <f t="shared" si="29"/>
        <v/>
      </c>
      <c r="F290" s="3" t="str">
        <f t="shared" si="34"/>
        <v/>
      </c>
      <c r="G290" s="3" t="str">
        <f t="shared" si="30"/>
        <v/>
      </c>
      <c r="H290" s="4" t="str">
        <f t="shared" si="31"/>
        <v/>
      </c>
      <c r="K290" s="4" t="str">
        <f t="shared" si="35"/>
        <v/>
      </c>
    </row>
    <row r="291" spans="1:11" x14ac:dyDescent="0.25">
      <c r="A291" t="str">
        <f t="shared" si="32"/>
        <v/>
      </c>
      <c r="B291" s="1" t="str">
        <f t="shared" si="33"/>
        <v/>
      </c>
      <c r="C291" s="1"/>
      <c r="D291" s="3" t="str">
        <f t="shared" si="29"/>
        <v/>
      </c>
      <c r="F291" s="3" t="str">
        <f t="shared" si="34"/>
        <v/>
      </c>
      <c r="G291" s="3" t="str">
        <f t="shared" si="30"/>
        <v/>
      </c>
      <c r="H291" s="4" t="str">
        <f t="shared" si="31"/>
        <v/>
      </c>
      <c r="K291" s="4" t="str">
        <f t="shared" si="35"/>
        <v/>
      </c>
    </row>
    <row r="292" spans="1:11" x14ac:dyDescent="0.25">
      <c r="A292" t="str">
        <f t="shared" si="32"/>
        <v/>
      </c>
      <c r="B292" s="1" t="str">
        <f t="shared" si="33"/>
        <v/>
      </c>
      <c r="C292" s="1"/>
      <c r="D292" s="3" t="str">
        <f t="shared" si="29"/>
        <v/>
      </c>
      <c r="F292" s="3" t="str">
        <f t="shared" si="34"/>
        <v/>
      </c>
      <c r="G292" s="3" t="str">
        <f t="shared" si="30"/>
        <v/>
      </c>
      <c r="H292" s="4" t="str">
        <f t="shared" si="31"/>
        <v/>
      </c>
      <c r="K292" s="4" t="str">
        <f t="shared" si="35"/>
        <v/>
      </c>
    </row>
    <row r="293" spans="1:11" x14ac:dyDescent="0.25">
      <c r="A293" t="str">
        <f t="shared" si="32"/>
        <v/>
      </c>
      <c r="B293" s="1" t="str">
        <f t="shared" si="33"/>
        <v/>
      </c>
      <c r="C293" s="1"/>
      <c r="D293" s="3" t="str">
        <f t="shared" si="29"/>
        <v/>
      </c>
      <c r="F293" s="3" t="str">
        <f t="shared" si="34"/>
        <v/>
      </c>
      <c r="G293" s="3" t="str">
        <f t="shared" si="30"/>
        <v/>
      </c>
      <c r="H293" s="4" t="str">
        <f t="shared" si="31"/>
        <v/>
      </c>
      <c r="K293" s="4" t="str">
        <f t="shared" si="35"/>
        <v/>
      </c>
    </row>
    <row r="294" spans="1:11" x14ac:dyDescent="0.25">
      <c r="A294" t="str">
        <f t="shared" si="32"/>
        <v/>
      </c>
      <c r="B294" s="1" t="str">
        <f t="shared" si="33"/>
        <v/>
      </c>
      <c r="C294" s="1"/>
      <c r="D294" s="3" t="str">
        <f t="shared" si="29"/>
        <v/>
      </c>
      <c r="F294" s="3" t="str">
        <f t="shared" si="34"/>
        <v/>
      </c>
      <c r="G294" s="3" t="str">
        <f t="shared" si="30"/>
        <v/>
      </c>
      <c r="H294" s="4" t="str">
        <f t="shared" si="31"/>
        <v/>
      </c>
      <c r="K294" s="4" t="str">
        <f t="shared" si="35"/>
        <v/>
      </c>
    </row>
    <row r="295" spans="1:11" x14ac:dyDescent="0.25">
      <c r="A295" t="str">
        <f t="shared" si="32"/>
        <v/>
      </c>
      <c r="B295" s="1" t="str">
        <f t="shared" si="33"/>
        <v/>
      </c>
      <c r="C295" s="1"/>
      <c r="D295" s="3" t="str">
        <f t="shared" si="29"/>
        <v/>
      </c>
      <c r="F295" s="3" t="str">
        <f t="shared" si="34"/>
        <v/>
      </c>
      <c r="G295" s="3" t="str">
        <f t="shared" si="30"/>
        <v/>
      </c>
      <c r="H295" s="4" t="str">
        <f t="shared" si="31"/>
        <v/>
      </c>
      <c r="K295" s="4" t="str">
        <f t="shared" si="35"/>
        <v/>
      </c>
    </row>
    <row r="296" spans="1:11" x14ac:dyDescent="0.25">
      <c r="A296" t="str">
        <f t="shared" si="32"/>
        <v/>
      </c>
      <c r="B296" s="1" t="str">
        <f t="shared" si="33"/>
        <v/>
      </c>
      <c r="C296" s="1"/>
      <c r="D296" s="3" t="str">
        <f t="shared" si="29"/>
        <v/>
      </c>
      <c r="F296" s="3" t="str">
        <f t="shared" si="34"/>
        <v/>
      </c>
      <c r="G296" s="3" t="str">
        <f t="shared" si="30"/>
        <v/>
      </c>
      <c r="H296" s="4" t="str">
        <f t="shared" si="31"/>
        <v/>
      </c>
      <c r="K296" s="4" t="str">
        <f t="shared" si="35"/>
        <v/>
      </c>
    </row>
    <row r="297" spans="1:11" x14ac:dyDescent="0.25">
      <c r="A297" t="str">
        <f t="shared" si="32"/>
        <v/>
      </c>
      <c r="B297" s="1" t="str">
        <f t="shared" si="33"/>
        <v/>
      </c>
      <c r="C297" s="1"/>
      <c r="D297" s="3" t="str">
        <f t="shared" si="29"/>
        <v/>
      </c>
      <c r="F297" s="3" t="str">
        <f t="shared" si="34"/>
        <v/>
      </c>
      <c r="G297" s="3" t="str">
        <f t="shared" si="30"/>
        <v/>
      </c>
      <c r="H297" s="4" t="str">
        <f t="shared" si="31"/>
        <v/>
      </c>
      <c r="K297" s="4" t="str">
        <f t="shared" si="35"/>
        <v/>
      </c>
    </row>
    <row r="298" spans="1:11" x14ac:dyDescent="0.25">
      <c r="A298" t="str">
        <f t="shared" si="32"/>
        <v/>
      </c>
      <c r="B298" s="1" t="str">
        <f t="shared" si="33"/>
        <v/>
      </c>
      <c r="C298" s="1"/>
      <c r="D298" s="3" t="str">
        <f t="shared" si="29"/>
        <v/>
      </c>
      <c r="F298" s="3" t="str">
        <f t="shared" si="34"/>
        <v/>
      </c>
      <c r="G298" s="3" t="str">
        <f t="shared" si="30"/>
        <v/>
      </c>
      <c r="H298" s="4" t="str">
        <f t="shared" si="31"/>
        <v/>
      </c>
      <c r="K298" s="4" t="str">
        <f t="shared" si="35"/>
        <v/>
      </c>
    </row>
    <row r="299" spans="1:11" x14ac:dyDescent="0.25">
      <c r="A299" t="str">
        <f t="shared" si="32"/>
        <v/>
      </c>
      <c r="B299" s="1" t="str">
        <f t="shared" si="33"/>
        <v/>
      </c>
      <c r="C299" s="1"/>
      <c r="D299" s="3" t="str">
        <f t="shared" si="29"/>
        <v/>
      </c>
      <c r="F299" s="3" t="str">
        <f t="shared" si="34"/>
        <v/>
      </c>
      <c r="G299" s="3" t="str">
        <f t="shared" si="30"/>
        <v/>
      </c>
      <c r="H299" s="4" t="str">
        <f t="shared" si="31"/>
        <v/>
      </c>
      <c r="K299" s="4" t="str">
        <f t="shared" si="35"/>
        <v/>
      </c>
    </row>
    <row r="300" spans="1:11" x14ac:dyDescent="0.25">
      <c r="A300" t="str">
        <f t="shared" si="32"/>
        <v/>
      </c>
      <c r="B300" s="1" t="str">
        <f t="shared" si="33"/>
        <v/>
      </c>
      <c r="C300" s="1"/>
      <c r="D300" s="3" t="str">
        <f t="shared" si="29"/>
        <v/>
      </c>
      <c r="F300" s="3" t="str">
        <f t="shared" si="34"/>
        <v/>
      </c>
      <c r="G300" s="3" t="str">
        <f t="shared" si="30"/>
        <v/>
      </c>
      <c r="H300" s="4" t="str">
        <f t="shared" si="31"/>
        <v/>
      </c>
      <c r="K300" s="4" t="str">
        <f t="shared" si="35"/>
        <v/>
      </c>
    </row>
    <row r="301" spans="1:11" x14ac:dyDescent="0.25">
      <c r="A301" t="str">
        <f t="shared" si="32"/>
        <v/>
      </c>
      <c r="B301" s="1" t="str">
        <f t="shared" si="33"/>
        <v/>
      </c>
      <c r="C301" s="1"/>
      <c r="D301" s="3" t="str">
        <f t="shared" si="29"/>
        <v/>
      </c>
      <c r="F301" s="3" t="str">
        <f t="shared" si="34"/>
        <v/>
      </c>
      <c r="G301" s="3" t="str">
        <f t="shared" si="30"/>
        <v/>
      </c>
      <c r="H301" s="4" t="str">
        <f t="shared" si="31"/>
        <v/>
      </c>
      <c r="K301" s="4" t="str">
        <f t="shared" si="35"/>
        <v/>
      </c>
    </row>
    <row r="302" spans="1:11" x14ac:dyDescent="0.25">
      <c r="A302" t="str">
        <f t="shared" si="32"/>
        <v/>
      </c>
      <c r="B302" s="1" t="str">
        <f t="shared" si="33"/>
        <v/>
      </c>
      <c r="C302" s="1"/>
      <c r="D302" s="3" t="str">
        <f t="shared" si="29"/>
        <v/>
      </c>
      <c r="F302" s="3" t="str">
        <f t="shared" si="34"/>
        <v/>
      </c>
      <c r="G302" s="3" t="str">
        <f t="shared" si="30"/>
        <v/>
      </c>
      <c r="H302" s="4" t="str">
        <f t="shared" si="31"/>
        <v/>
      </c>
      <c r="K302" s="4" t="str">
        <f t="shared" si="35"/>
        <v/>
      </c>
    </row>
    <row r="303" spans="1:11" x14ac:dyDescent="0.25">
      <c r="A303" t="str">
        <f t="shared" si="32"/>
        <v/>
      </c>
      <c r="B303" s="1" t="str">
        <f t="shared" si="33"/>
        <v/>
      </c>
      <c r="C303" s="1"/>
      <c r="D303" s="3" t="str">
        <f t="shared" si="29"/>
        <v/>
      </c>
      <c r="F303" s="3" t="str">
        <f t="shared" si="34"/>
        <v/>
      </c>
      <c r="G303" s="3" t="str">
        <f t="shared" si="30"/>
        <v/>
      </c>
      <c r="H303" s="4" t="str">
        <f t="shared" si="31"/>
        <v/>
      </c>
      <c r="K303" s="4" t="str">
        <f t="shared" si="35"/>
        <v/>
      </c>
    </row>
    <row r="304" spans="1:11" x14ac:dyDescent="0.25">
      <c r="A304" t="str">
        <f>IF(A303&gt;=durée1*12,"",A303+1)</f>
        <v/>
      </c>
      <c r="B304" s="1" t="str">
        <f t="shared" si="33"/>
        <v/>
      </c>
      <c r="C304" s="1"/>
      <c r="D304" s="3" t="str">
        <f>IFERROR(-PPMT(tauxcontrat1/12,A304,durée1*12,Capital1,0,0),"")</f>
        <v/>
      </c>
      <c r="G304" s="3" t="str">
        <f>IFERROR(-IPMT(tauxcontrat1/12,A304,durée1*12,Capital1,0,0),"")</f>
        <v/>
      </c>
      <c r="H304" s="4" t="str">
        <f t="shared" si="31"/>
        <v/>
      </c>
      <c r="K304" s="4" t="str">
        <f t="shared" si="35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TA</vt:lpstr>
      <vt:lpstr>Capital1</vt:lpstr>
      <vt:lpstr>contrat1</vt:lpstr>
      <vt:lpstr>durée1</vt:lpstr>
      <vt:lpstr>mensualité1</vt:lpstr>
      <vt:lpstr>tauxcontrat1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2019-11-28T17:24:20Z</dcterms:modified>
</cp:coreProperties>
</file>