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harts/chart1.xml" ContentType="application/vnd.openxmlformats-officedocument.drawingml.chart+xml"/>
  <Override PartName="/xl/drawings/drawing16.xml" ContentType="application/vnd.openxmlformats-officedocument.drawingml.chartshapes+xml"/>
  <Override PartName="/xl/charts/chart2.xml" ContentType="application/vnd.openxmlformats-officedocument.drawingml.chart+xml"/>
  <Override PartName="/xl/drawings/drawing17.xml" ContentType="application/vnd.openxmlformats-officedocument.drawingml.chartshapes+xml"/>
  <Override PartName="/xl/charts/chart3.xml" ContentType="application/vnd.openxmlformats-officedocument.drawingml.chart+xml"/>
  <Override PartName="/xl/drawings/drawing18.xml" ContentType="application/vnd.openxmlformats-officedocument.drawingml.chartshapes+xml"/>
  <Override PartName="/xl/charts/chart4.xml" ContentType="application/vnd.openxmlformats-officedocument.drawingml.chart+xml"/>
  <Override PartName="/xl/drawings/drawing19.xml" ContentType="application/vnd.openxmlformats-officedocument.drawingml.chartshapes+xml"/>
  <Override PartName="/xl/charts/chart5.xml" ContentType="application/vnd.openxmlformats-officedocument.drawingml.chart+xml"/>
  <Override PartName="/xl/drawings/drawing20.xml" ContentType="application/vnd.openxmlformats-officedocument.drawingml.chartshapes+xml"/>
  <Override PartName="/xl/charts/chart6.xml" ContentType="application/vnd.openxmlformats-officedocument.drawingml.chart+xml"/>
  <Override PartName="/xl/drawings/drawing21.xml" ContentType="application/vnd.openxmlformats-officedocument.drawingml.chartshapes+xml"/>
  <Override PartName="/xl/charts/chart7.xml" ContentType="application/vnd.openxmlformats-officedocument.drawingml.chart+xml"/>
  <Override PartName="/xl/drawings/drawing22.xml" ContentType="application/vnd.openxmlformats-officedocument.drawingml.chartshapes+xml"/>
  <Override PartName="/xl/charts/chart8.xml" ContentType="application/vnd.openxmlformats-officedocument.drawingml.chart+xml"/>
  <Override PartName="/xl/drawings/drawing23.xml" ContentType="application/vnd.openxmlformats-officedocument.drawingml.chartshapes+xml"/>
  <Override PartName="/xl/charts/chart9.xml" ContentType="application/vnd.openxmlformats-officedocument.drawingml.chart+xml"/>
  <Override PartName="/xl/drawings/drawing24.xml" ContentType="application/vnd.openxmlformats-officedocument.drawingml.chartshapes+xml"/>
  <Override PartName="/xl/charts/chart10.xml" ContentType="application/vnd.openxmlformats-officedocument.drawingml.chart+xml"/>
  <Override PartName="/xl/drawings/drawing25.xml" ContentType="application/vnd.openxmlformats-officedocument.drawingml.chartshapes+xml"/>
  <Override PartName="/xl/charts/chart11.xml" ContentType="application/vnd.openxmlformats-officedocument.drawingml.chart+xml"/>
  <Override PartName="/xl/drawings/drawing26.xml" ContentType="application/vnd.openxmlformats-officedocument.drawingml.chartshapes+xml"/>
  <Override PartName="/xl/charts/chart12.xml" ContentType="application/vnd.openxmlformats-officedocument.drawingml.chart+xml"/>
  <Override PartName="/xl/drawings/drawing27.xml" ContentType="application/vnd.openxmlformats-officedocument.drawingml.chartshapes+xml"/>
  <Override PartName="/xl/charts/chart13.xml" ContentType="application/vnd.openxmlformats-officedocument.drawingml.chart+xml"/>
  <Override PartName="/xl/drawings/drawing28.xml" ContentType="application/vnd.openxmlformats-officedocument.drawingml.chartshapes+xml"/>
  <Override PartName="/xl/charts/chart14.xml" ContentType="application/vnd.openxmlformats-officedocument.drawingml.chart+xml"/>
  <Override PartName="/xl/drawings/drawing29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XCEL_PRATIQUE\ZINOU2019\"/>
    </mc:Choice>
  </mc:AlternateContent>
  <xr:revisionPtr revIDLastSave="0" documentId="13_ncr:1_{1D0FC334-EFA2-4E78-8A16-302B03D89B17}" xr6:coauthVersionLast="47" xr6:coauthVersionMax="47" xr10:uidLastSave="{00000000-0000-0000-0000-000000000000}"/>
  <bookViews>
    <workbookView xWindow="28680" yWindow="-120" windowWidth="29040" windowHeight="15720" tabRatio="931" xr2:uid="{00000000-000D-0000-FFFF-FFFF00000000}"/>
  </bookViews>
  <sheets>
    <sheet name="Mois" sheetId="71" r:id="rId1"/>
    <sheet name="Calculateur TF &amp; TG" sheetId="1" r:id="rId2"/>
    <sheet name="Janvier  2024" sheetId="45" r:id="rId3"/>
    <sheet name="Février  2024" sheetId="59" r:id="rId4"/>
    <sheet name="Mars  2024   " sheetId="60" r:id="rId5"/>
    <sheet name="Avril  2024   " sheetId="61" r:id="rId6"/>
    <sheet name="Mai  2024   " sheetId="62" r:id="rId7"/>
    <sheet name="juin 2024   " sheetId="63" r:id="rId8"/>
    <sheet name="Juillet  2024  " sheetId="64" r:id="rId9"/>
    <sheet name="Aout  2024   " sheetId="65" r:id="rId10"/>
    <sheet name="Septembre  2024   " sheetId="66" r:id="rId11"/>
    <sheet name="Octobre  2024   " sheetId="67" r:id="rId12"/>
    <sheet name="Novembre 2024    " sheetId="68" r:id="rId13"/>
    <sheet name="Décembre  2024   " sheetId="69" r:id="rId14"/>
    <sheet name="Graphe" sheetId="70" r:id="rId15"/>
  </sheets>
  <externalReferences>
    <externalReference r:id="rId16"/>
    <externalReference r:id="rId17"/>
    <externalReference r:id="rId18"/>
  </externalReferences>
  <definedNames>
    <definedName name="carburants">'[1]Prix carburant 2018'!$C$1:$F$1</definedName>
    <definedName name="Date">#REF!</definedName>
    <definedName name="immatriculation">OFFSET([1]Liste!$B$2,,,COUNTA([1]Liste!$B:$B)-1)</definedName>
    <definedName name="KmDepart">#REF!</definedName>
    <definedName name="Kmetrage">#REF!</definedName>
    <definedName name="KmParPlein">#REF!</definedName>
    <definedName name="KmRetour">#REF!</definedName>
    <definedName name="ListCars">[1]Liste!$B$2:$B$42</definedName>
    <definedName name="ListOnglets">Mois!$N$9:$N$20</definedName>
    <definedName name="NbLitres">#REF!</definedName>
    <definedName name="NoCar">[1]Liste!$B$1:$B$42</definedName>
    <definedName name="PrixAuLitre">#REF!</definedName>
    <definedName name="prixmaxi">[1]Global!$E$4:$E$25</definedName>
    <definedName name="prixmini">[1]Global!$D$4:$D$25</definedName>
    <definedName name="PrixParPlein">#REF!</definedName>
    <definedName name="PxPompe">OFFSET('[1]Prix carburant 2018'!$A$2,,,COUNTA('[1]Prix carburant 2018'!$A:$A)-1)</definedName>
    <definedName name="Station">#REF!</definedName>
    <definedName name="Station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" i="71" l="1"/>
  <c r="C36" i="71"/>
  <c r="D15" i="71"/>
  <c r="H13" i="71"/>
  <c r="H4" i="71"/>
  <c r="U2" i="70"/>
  <c r="O2" i="70"/>
  <c r="C165" i="70"/>
  <c r="D165" i="70"/>
  <c r="C225" i="70"/>
  <c r="D225" i="70"/>
  <c r="C39" i="69"/>
  <c r="C38" i="69"/>
  <c r="C37" i="69"/>
  <c r="C36" i="69"/>
  <c r="C35" i="69"/>
  <c r="C34" i="69"/>
  <c r="C27" i="69"/>
  <c r="C26" i="69"/>
  <c r="C25" i="69"/>
  <c r="C24" i="69"/>
  <c r="C17" i="69"/>
  <c r="F12" i="69" s="1"/>
  <c r="C39" i="68"/>
  <c r="C38" i="68"/>
  <c r="C37" i="68"/>
  <c r="C36" i="68"/>
  <c r="C35" i="68"/>
  <c r="C34" i="68"/>
  <c r="C27" i="68"/>
  <c r="C26" i="68"/>
  <c r="C25" i="68"/>
  <c r="C24" i="68"/>
  <c r="C17" i="68"/>
  <c r="F12" i="68" s="1"/>
  <c r="C39" i="67"/>
  <c r="C38" i="67"/>
  <c r="C37" i="67"/>
  <c r="C36" i="67"/>
  <c r="C35" i="67"/>
  <c r="C34" i="67"/>
  <c r="C27" i="67"/>
  <c r="C26" i="67"/>
  <c r="C25" i="67"/>
  <c r="C24" i="67"/>
  <c r="C28" i="67" s="1"/>
  <c r="F25" i="67" s="1"/>
  <c r="C17" i="67"/>
  <c r="F12" i="67" s="1"/>
  <c r="C39" i="66"/>
  <c r="C38" i="66"/>
  <c r="C37" i="66"/>
  <c r="C36" i="66"/>
  <c r="C35" i="66"/>
  <c r="C34" i="66"/>
  <c r="C27" i="66"/>
  <c r="C26" i="66"/>
  <c r="C25" i="66"/>
  <c r="C24" i="66"/>
  <c r="C17" i="66"/>
  <c r="F12" i="66"/>
  <c r="M11" i="66"/>
  <c r="M14" i="66" s="1"/>
  <c r="M17" i="66" s="1"/>
  <c r="C39" i="65"/>
  <c r="C38" i="65"/>
  <c r="C37" i="65"/>
  <c r="C36" i="65"/>
  <c r="C35" i="65"/>
  <c r="C34" i="65"/>
  <c r="C27" i="65"/>
  <c r="C26" i="65"/>
  <c r="C25" i="65"/>
  <c r="C24" i="65"/>
  <c r="C17" i="65"/>
  <c r="M11" i="65" s="1"/>
  <c r="M14" i="65" s="1"/>
  <c r="M17" i="65" s="1"/>
  <c r="F12" i="65"/>
  <c r="C39" i="64"/>
  <c r="C38" i="64"/>
  <c r="C37" i="64"/>
  <c r="C36" i="64"/>
  <c r="C35" i="64"/>
  <c r="C34" i="64"/>
  <c r="C27" i="64"/>
  <c r="C26" i="64"/>
  <c r="C28" i="64" s="1"/>
  <c r="F25" i="64" s="1"/>
  <c r="C25" i="64"/>
  <c r="C24" i="64"/>
  <c r="C17" i="64"/>
  <c r="F12" i="64" s="1"/>
  <c r="M11" i="64"/>
  <c r="M14" i="64" s="1"/>
  <c r="M17" i="64" s="1"/>
  <c r="C39" i="63"/>
  <c r="C38" i="63"/>
  <c r="C37" i="63"/>
  <c r="C36" i="63"/>
  <c r="C35" i="63"/>
  <c r="C34" i="63"/>
  <c r="C27" i="63"/>
  <c r="C26" i="63"/>
  <c r="C25" i="63"/>
  <c r="C24" i="63"/>
  <c r="C17" i="63"/>
  <c r="F12" i="63" s="1"/>
  <c r="C39" i="62"/>
  <c r="C38" i="62"/>
  <c r="C37" i="62"/>
  <c r="C36" i="62"/>
  <c r="C35" i="62"/>
  <c r="C34" i="62"/>
  <c r="C27" i="62"/>
  <c r="C26" i="62"/>
  <c r="C25" i="62"/>
  <c r="C24" i="62"/>
  <c r="C17" i="62"/>
  <c r="M11" i="62" s="1"/>
  <c r="M14" i="62" s="1"/>
  <c r="M17" i="62" s="1"/>
  <c r="F12" i="62"/>
  <c r="C39" i="61"/>
  <c r="C38" i="61"/>
  <c r="C37" i="61"/>
  <c r="C36" i="61"/>
  <c r="C35" i="61"/>
  <c r="C34" i="61"/>
  <c r="C27" i="61"/>
  <c r="C26" i="61"/>
  <c r="C25" i="61"/>
  <c r="C24" i="61"/>
  <c r="C17" i="61"/>
  <c r="F12" i="61"/>
  <c r="M11" i="61"/>
  <c r="M14" i="61" s="1"/>
  <c r="M17" i="61" s="1"/>
  <c r="C39" i="60"/>
  <c r="C38" i="60"/>
  <c r="C37" i="60"/>
  <c r="C36" i="60"/>
  <c r="C35" i="60"/>
  <c r="C34" i="60"/>
  <c r="C27" i="60"/>
  <c r="C26" i="60"/>
  <c r="C25" i="60"/>
  <c r="C24" i="60"/>
  <c r="C17" i="60"/>
  <c r="F12" i="60" s="1"/>
  <c r="C39" i="59"/>
  <c r="C38" i="59"/>
  <c r="C37" i="59"/>
  <c r="C36" i="59"/>
  <c r="C35" i="59"/>
  <c r="C34" i="59"/>
  <c r="C27" i="59"/>
  <c r="C26" i="59"/>
  <c r="C25" i="59"/>
  <c r="C24" i="59"/>
  <c r="C28" i="59" s="1"/>
  <c r="F25" i="59" s="1"/>
  <c r="C17" i="59"/>
  <c r="F12" i="59" s="1"/>
  <c r="D22" i="71" a="1"/>
  <c r="D21" i="71" a="1"/>
  <c r="D20" i="71" a="1"/>
  <c r="D19" i="71" a="1"/>
  <c r="D18" i="71" a="1"/>
  <c r="D17" i="71" a="1"/>
  <c r="D16" i="71" a="1"/>
  <c r="D22" i="71" l="1"/>
  <c r="D21" i="71"/>
  <c r="D20" i="71"/>
  <c r="D19" i="71"/>
  <c r="D18" i="71"/>
  <c r="D17" i="71"/>
  <c r="D16" i="71"/>
  <c r="C40" i="62"/>
  <c r="F38" i="62" s="1"/>
  <c r="C28" i="60"/>
  <c r="F25" i="60" s="1"/>
  <c r="C40" i="59"/>
  <c r="F38" i="59" s="1"/>
  <c r="C28" i="66"/>
  <c r="F25" i="66" s="1"/>
  <c r="C40" i="69"/>
  <c r="F38" i="69" s="1"/>
  <c r="C28" i="69"/>
  <c r="F25" i="69" s="1"/>
  <c r="C40" i="68"/>
  <c r="F38" i="68" s="1"/>
  <c r="C28" i="68"/>
  <c r="F25" i="68" s="1"/>
  <c r="M11" i="67"/>
  <c r="M14" i="67" s="1"/>
  <c r="M17" i="67" s="1"/>
  <c r="M24" i="67" s="1"/>
  <c r="C40" i="67"/>
  <c r="F38" i="67" s="1"/>
  <c r="C40" i="66"/>
  <c r="F38" i="66" s="1"/>
  <c r="C40" i="65"/>
  <c r="F38" i="65" s="1"/>
  <c r="C28" i="65"/>
  <c r="F25" i="65" s="1"/>
  <c r="C40" i="64"/>
  <c r="F38" i="64" s="1"/>
  <c r="C40" i="63"/>
  <c r="F38" i="63" s="1"/>
  <c r="C28" i="63"/>
  <c r="F25" i="63" s="1"/>
  <c r="C28" i="62"/>
  <c r="F25" i="62" s="1"/>
  <c r="C40" i="61"/>
  <c r="F38" i="61" s="1"/>
  <c r="C28" i="61"/>
  <c r="F25" i="61" s="1"/>
  <c r="M11" i="60"/>
  <c r="M14" i="60" s="1"/>
  <c r="M17" i="60" s="1"/>
  <c r="M24" i="60" s="1"/>
  <c r="C40" i="60"/>
  <c r="F38" i="60" s="1"/>
  <c r="M11" i="69"/>
  <c r="M14" i="69" s="1"/>
  <c r="M17" i="69" s="1"/>
  <c r="M11" i="68"/>
  <c r="M14" i="68" s="1"/>
  <c r="M17" i="68" s="1"/>
  <c r="M24" i="66"/>
  <c r="M21" i="66"/>
  <c r="M21" i="65"/>
  <c r="M24" i="65"/>
  <c r="M24" i="64"/>
  <c r="M21" i="64"/>
  <c r="M11" i="63"/>
  <c r="M14" i="63" s="1"/>
  <c r="M17" i="63" s="1"/>
  <c r="M24" i="62"/>
  <c r="M21" i="62"/>
  <c r="M24" i="61"/>
  <c r="M21" i="61"/>
  <c r="M21" i="60"/>
  <c r="M11" i="59"/>
  <c r="M14" i="59" s="1"/>
  <c r="M17" i="59" s="1"/>
  <c r="M21" i="67" l="1"/>
  <c r="M24" i="69"/>
  <c r="M21" i="69"/>
  <c r="M24" i="68"/>
  <c r="M21" i="68"/>
  <c r="M24" i="63"/>
  <c r="M21" i="63"/>
  <c r="M24" i="59"/>
  <c r="M21" i="59"/>
  <c r="C17" i="45"/>
  <c r="F12" i="45" l="1"/>
  <c r="M11" i="45"/>
  <c r="M14" i="45" s="1"/>
  <c r="M17" i="45" s="1"/>
  <c r="C27" i="45"/>
  <c r="C26" i="45"/>
  <c r="C25" i="45"/>
  <c r="C24" i="45"/>
  <c r="C39" i="45"/>
  <c r="C38" i="45"/>
  <c r="C37" i="45"/>
  <c r="C36" i="45"/>
  <c r="C35" i="45"/>
  <c r="C34" i="45"/>
  <c r="M24" i="45" l="1"/>
  <c r="U25" i="70" s="1"/>
  <c r="M21" i="45"/>
  <c r="O25" i="70" s="1"/>
  <c r="C40" i="45"/>
  <c r="F38" i="45" s="1"/>
  <c r="C28" i="45"/>
  <c r="F25" i="45" s="1"/>
  <c r="D11" i="1" l="1"/>
  <c r="D14" i="1" s="1"/>
  <c r="D18" i="1" l="1"/>
  <c r="D21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<sst xmlns="http://schemas.openxmlformats.org/spreadsheetml/2006/main" count="601" uniqueCount="76">
  <si>
    <t>Calcul du Taux de fréquence &amp; Taux de gravité</t>
  </si>
  <si>
    <t>Nombre de jours du mois</t>
  </si>
  <si>
    <t>nombre d'effectif</t>
  </si>
  <si>
    <t>nombre de jours de travail</t>
  </si>
  <si>
    <t>nombre d'accidents</t>
  </si>
  <si>
    <t>nombre d'heure de travail</t>
  </si>
  <si>
    <t>nombre de jours perdu</t>
  </si>
  <si>
    <t>taux de fréquence TRIR</t>
  </si>
  <si>
    <t xml:space="preserve">taux de gravité LTIF </t>
  </si>
  <si>
    <t xml:space="preserve"> * calcul automatique à remplir seulement les chiffres en rouge</t>
  </si>
  <si>
    <t xml:space="preserve">Effectifs Global  OO HMD 
(y compris tous les sous-traitants)  </t>
  </si>
  <si>
    <t>PERSONNEL</t>
  </si>
  <si>
    <t>Effectifs Present HMD</t>
  </si>
  <si>
    <t>SH</t>
  </si>
  <si>
    <t>CEPSA</t>
  </si>
  <si>
    <t>Sous traitant Expat</t>
  </si>
  <si>
    <t>HIMAYA+</t>
  </si>
  <si>
    <t>Total Effectifs Présent</t>
  </si>
  <si>
    <t xml:space="preserve">Effectifs Organique OO HMD 
(SH+Partenaires+Personnel Mis à disposition) </t>
  </si>
  <si>
    <t>Total effectifs Présent</t>
  </si>
  <si>
    <t xml:space="preserve"> * Cette partie et reservée à HSE*</t>
  </si>
  <si>
    <t>BAYAT CATERING</t>
  </si>
  <si>
    <t>CIEPTAL</t>
  </si>
  <si>
    <t xml:space="preserve">ANADARKO Compny </t>
  </si>
  <si>
    <t xml:space="preserve">ANADARKO Company </t>
  </si>
  <si>
    <t xml:space="preserve">Présent </t>
  </si>
  <si>
    <t>Nombre d'effectif</t>
  </si>
  <si>
    <t xml:space="preserve">EHEV </t>
  </si>
  <si>
    <t>ABEDELLI ( Chauffeurs)</t>
  </si>
  <si>
    <t>SPSAC ( Chauffeurs)</t>
  </si>
  <si>
    <t xml:space="preserve">Effectifs Sous Traitants  OO HMD </t>
  </si>
  <si>
    <t xml:space="preserve">Nombre total d’heures travaillées (Staff) </t>
  </si>
  <si>
    <t>Nombre total d’heures travaillées (S/T)</t>
  </si>
  <si>
    <t>Nombre total d’heures travaillées (Total)</t>
  </si>
  <si>
    <t>Nombre des Accidents AA</t>
  </si>
  <si>
    <t>OO</t>
  </si>
  <si>
    <t>Nombre du jours perdus</t>
  </si>
  <si>
    <t xml:space="preserve">Taux de fréquence
</t>
  </si>
  <si>
    <t>Taux de Gravité</t>
  </si>
  <si>
    <t>TG</t>
  </si>
  <si>
    <t>TF</t>
  </si>
  <si>
    <t>Objectif 2023</t>
  </si>
  <si>
    <t>Objectif 2024</t>
  </si>
  <si>
    <t>OO/ST</t>
  </si>
  <si>
    <t>Aujourd'hui :</t>
  </si>
  <si>
    <t>Date :</t>
  </si>
  <si>
    <t>Remarques sur l'état général</t>
  </si>
  <si>
    <t>Janvier</t>
  </si>
  <si>
    <t>Février</t>
  </si>
  <si>
    <t>Mars</t>
  </si>
  <si>
    <t>Avril</t>
  </si>
  <si>
    <t xml:space="preserve">Sélectionnez le Mois dans la liste :  </t>
  </si>
  <si>
    <t>DONNEES DU MOIS</t>
  </si>
  <si>
    <t>Mois</t>
  </si>
  <si>
    <t>Nombre d'accident avec arrêt AAA</t>
  </si>
  <si>
    <t>Nombre de Jour Perdus</t>
  </si>
  <si>
    <t>Taux De Fréquence</t>
  </si>
  <si>
    <t>Taux De Gravité</t>
  </si>
  <si>
    <t>Sous Traitant</t>
  </si>
  <si>
    <t>Nombre de jours de travail</t>
  </si>
  <si>
    <t>Nombre d'heure de travail :</t>
  </si>
  <si>
    <t>DONNEES STATISTIQUES DU MOIS</t>
  </si>
  <si>
    <t>la formule</t>
  </si>
  <si>
    <t>ici la formule pour changer (liste déroulante)  de mois et avoir les données du mois en dessous dans le tableau à me faire juste celle en rouge</t>
  </si>
  <si>
    <t>Janvier  2024</t>
  </si>
  <si>
    <t>Février  2024</t>
  </si>
  <si>
    <t xml:space="preserve">Mars  2024   </t>
  </si>
  <si>
    <t xml:space="preserve">Avril  2024   </t>
  </si>
  <si>
    <t xml:space="preserve">Mai  2024   </t>
  </si>
  <si>
    <t xml:space="preserve">juin 2024   </t>
  </si>
  <si>
    <t xml:space="preserve">Juillet  2024  </t>
  </si>
  <si>
    <t xml:space="preserve">Aout  2024   </t>
  </si>
  <si>
    <t xml:space="preserve">Septembre  2024   </t>
  </si>
  <si>
    <t xml:space="preserve">Octobre  2024   </t>
  </si>
  <si>
    <t xml:space="preserve">Novembre 2024    </t>
  </si>
  <si>
    <t xml:space="preserve">Décembre  2024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</si>
</sst>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00"/>
    <numFmt numFmtId="165" formatCode="_-* #,##0_-;\-* #,##0_-;_-* &quot;-&quot;??_-;_-@_-"/>
  </numFmts>
  <fonts count="3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b/>
      <sz val="10"/>
      <color rgb="FFFF000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1"/>
      <color indexed="12"/>
      <name val="Century Gothic"/>
      <family val="2"/>
    </font>
    <font>
      <b/>
      <sz val="12"/>
      <color indexed="12"/>
      <name val="Century Gothic"/>
      <family val="2"/>
    </font>
    <font>
      <b/>
      <sz val="11"/>
      <color indexed="12"/>
      <name val="Arial"/>
      <family val="2"/>
    </font>
    <font>
      <b/>
      <sz val="11"/>
      <color indexed="10"/>
      <name val="Arial"/>
      <family val="2"/>
    </font>
    <font>
      <sz val="12"/>
      <name val="Calibri"/>
      <family val="2"/>
    </font>
    <font>
      <sz val="18"/>
      <name val="Arial"/>
      <family val="2"/>
    </font>
    <font>
      <b/>
      <i/>
      <sz val="12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b/>
      <u/>
      <sz val="14"/>
      <color theme="10"/>
      <name val="Calibri"/>
      <family val="2"/>
      <scheme val="minor"/>
    </font>
    <font>
      <b/>
      <sz val="14"/>
      <color theme="10"/>
      <name val="Calibri"/>
      <family val="2"/>
      <scheme val="minor"/>
    </font>
    <font>
      <b/>
      <i/>
      <sz val="22"/>
      <color rgb="FFC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6"/>
      <color rgb="FFC00000"/>
      <name val="Arial"/>
      <family val="2"/>
    </font>
    <font>
      <b/>
      <u/>
      <sz val="16"/>
      <color rgb="FFC00000"/>
      <name val="Arial"/>
      <family val="2"/>
    </font>
    <font>
      <b/>
      <i/>
      <sz val="12"/>
      <color theme="1"/>
      <name val="Arial"/>
      <family val="2"/>
    </font>
    <font>
      <b/>
      <i/>
      <sz val="12"/>
      <color theme="8"/>
      <name val="Arial"/>
      <family val="2"/>
    </font>
    <font>
      <b/>
      <sz val="11"/>
      <color theme="4"/>
      <name val="Arial"/>
      <family val="2"/>
    </font>
    <font>
      <b/>
      <u/>
      <sz val="20"/>
      <color theme="1"/>
      <name val="Arial"/>
      <family val="2"/>
    </font>
    <font>
      <b/>
      <i/>
      <sz val="11"/>
      <color theme="1"/>
      <name val="Arial"/>
      <family val="2"/>
    </font>
    <font>
      <b/>
      <u/>
      <sz val="11"/>
      <color theme="1"/>
      <name val="Arial"/>
      <family val="2"/>
    </font>
    <font>
      <i/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rgb="FFFF0000"/>
      <name val="Arial"/>
      <family val="2"/>
    </font>
    <font>
      <sz val="11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medium">
        <color indexed="64"/>
      </right>
      <top style="thick">
        <color auto="1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ashed">
        <color indexed="64"/>
      </bottom>
      <diagonal/>
    </border>
    <border>
      <left style="medium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/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ouble">
        <color indexed="64"/>
      </bottom>
      <diagonal/>
    </border>
    <border>
      <left style="double">
        <color indexed="64"/>
      </left>
      <right/>
      <top style="dashed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theme="8"/>
      </left>
      <right style="medium">
        <color theme="8"/>
      </right>
      <top style="medium">
        <color theme="8"/>
      </top>
      <bottom style="medium">
        <color theme="8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dotted">
        <color auto="1"/>
      </top>
      <bottom/>
      <diagonal/>
    </border>
    <border>
      <left style="medium">
        <color theme="8"/>
      </left>
      <right/>
      <top/>
      <bottom/>
      <diagonal/>
    </border>
  </borders>
  <cellStyleXfs count="6">
    <xf numFmtId="0" fontId="0" fillId="0" borderId="0"/>
    <xf numFmtId="0" fontId="17" fillId="0" borderId="0"/>
    <xf numFmtId="0" fontId="18" fillId="0" borderId="0" applyNumberFormat="0" applyFill="0" applyBorder="0" applyAlignment="0" applyProtection="0"/>
    <xf numFmtId="0" fontId="7" fillId="0" borderId="0"/>
    <xf numFmtId="0" fontId="1" fillId="0" borderId="0"/>
    <xf numFmtId="43" fontId="1" fillId="0" borderId="0" applyFont="0" applyFill="0" applyBorder="0" applyAlignment="0" applyProtection="0"/>
  </cellStyleXfs>
  <cellXfs count="144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7" fillId="0" borderId="14" xfId="0" applyFont="1" applyBorder="1"/>
    <xf numFmtId="0" fontId="9" fillId="0" borderId="15" xfId="0" applyFont="1" applyBorder="1" applyAlignment="1">
      <alignment horizontal="center" wrapText="1"/>
    </xf>
    <xf numFmtId="0" fontId="10" fillId="0" borderId="16" xfId="0" applyFont="1" applyBorder="1"/>
    <xf numFmtId="0" fontId="10" fillId="0" borderId="18" xfId="0" applyFont="1" applyBorder="1"/>
    <xf numFmtId="0" fontId="11" fillId="0" borderId="19" xfId="0" applyFont="1" applyBorder="1"/>
    <xf numFmtId="0" fontId="11" fillId="0" borderId="18" xfId="0" applyFont="1" applyBorder="1"/>
    <xf numFmtId="0" fontId="12" fillId="0" borderId="18" xfId="0" applyFont="1" applyBorder="1"/>
    <xf numFmtId="0" fontId="13" fillId="0" borderId="21" xfId="0" applyFont="1" applyBorder="1" applyAlignment="1">
      <alignment wrapText="1"/>
    </xf>
    <xf numFmtId="0" fontId="9" fillId="0" borderId="14" xfId="0" applyFont="1" applyBorder="1"/>
    <xf numFmtId="0" fontId="9" fillId="0" borderId="15" xfId="0" applyFont="1" applyBorder="1" applyAlignment="1">
      <alignment horizontal="center"/>
    </xf>
    <xf numFmtId="0" fontId="13" fillId="0" borderId="22" xfId="0" applyFont="1" applyBorder="1" applyAlignment="1">
      <alignment wrapText="1"/>
    </xf>
    <xf numFmtId="0" fontId="2" fillId="0" borderId="17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14" fillId="0" borderId="0" xfId="0" applyFont="1"/>
    <xf numFmtId="0" fontId="2" fillId="7" borderId="21" xfId="0" applyFont="1" applyFill="1" applyBorder="1" applyAlignment="1">
      <alignment horizontal="center" vertical="center"/>
    </xf>
    <xf numFmtId="0" fontId="2" fillId="9" borderId="21" xfId="0" applyFont="1" applyFill="1" applyBorder="1" applyAlignment="1">
      <alignment horizontal="center"/>
    </xf>
    <xf numFmtId="0" fontId="2" fillId="0" borderId="17" xfId="0" applyFont="1" applyBorder="1" applyAlignment="1" applyProtection="1">
      <alignment horizontal="center"/>
      <protection locked="0"/>
    </xf>
    <xf numFmtId="0" fontId="2" fillId="0" borderId="18" xfId="0" applyFont="1" applyBorder="1" applyAlignment="1" applyProtection="1">
      <alignment horizontal="center"/>
      <protection locked="0"/>
    </xf>
    <xf numFmtId="0" fontId="2" fillId="0" borderId="20" xfId="0" applyFont="1" applyBorder="1" applyAlignment="1" applyProtection="1">
      <alignment horizontal="center"/>
      <protection locked="0"/>
    </xf>
    <xf numFmtId="0" fontId="2" fillId="8" borderId="17" xfId="0" applyFont="1" applyFill="1" applyBorder="1" applyAlignment="1" applyProtection="1">
      <alignment horizontal="center"/>
      <protection locked="0"/>
    </xf>
    <xf numFmtId="0" fontId="2" fillId="10" borderId="21" xfId="0" applyFont="1" applyFill="1" applyBorder="1" applyAlignment="1" applyProtection="1">
      <alignment horizontal="center"/>
      <protection locked="0"/>
    </xf>
    <xf numFmtId="0" fontId="6" fillId="4" borderId="0" xfId="0" applyFont="1" applyFill="1" applyAlignment="1">
      <alignment vertical="center"/>
    </xf>
    <xf numFmtId="14" fontId="17" fillId="0" borderId="0" xfId="1" applyNumberFormat="1" applyAlignment="1">
      <alignment horizontal="center" vertical="center" wrapText="1"/>
    </xf>
    <xf numFmtId="0" fontId="17" fillId="0" borderId="0" xfId="1" applyAlignment="1">
      <alignment horizontal="center" vertical="center" wrapText="1"/>
    </xf>
    <xf numFmtId="0" fontId="19" fillId="0" borderId="0" xfId="2" applyFont="1"/>
    <xf numFmtId="0" fontId="7" fillId="0" borderId="0" xfId="3"/>
    <xf numFmtId="0" fontId="20" fillId="0" borderId="0" xfId="2" applyFont="1"/>
    <xf numFmtId="2" fontId="7" fillId="0" borderId="0" xfId="3" applyNumberFormat="1"/>
    <xf numFmtId="164" fontId="7" fillId="0" borderId="0" xfId="3" applyNumberFormat="1"/>
    <xf numFmtId="49" fontId="21" fillId="0" borderId="0" xfId="4" applyNumberFormat="1" applyFont="1" applyAlignment="1">
      <alignment vertical="center"/>
    </xf>
    <xf numFmtId="0" fontId="22" fillId="0" borderId="0" xfId="4" applyFont="1" applyAlignment="1">
      <alignment vertical="center"/>
    </xf>
    <xf numFmtId="0" fontId="23" fillId="0" borderId="0" xfId="4" applyFont="1" applyAlignment="1">
      <alignment horizontal="right" vertical="center"/>
    </xf>
    <xf numFmtId="14" fontId="23" fillId="0" borderId="0" xfId="4" applyNumberFormat="1" applyFont="1" applyAlignment="1">
      <alignment horizontal="center" vertical="center"/>
    </xf>
    <xf numFmtId="49" fontId="24" fillId="0" borderId="0" xfId="4" applyNumberFormat="1" applyFont="1" applyAlignment="1">
      <alignment vertical="center"/>
    </xf>
    <xf numFmtId="49" fontId="25" fillId="0" borderId="0" xfId="4" applyNumberFormat="1" applyFont="1" applyAlignment="1">
      <alignment vertical="center"/>
    </xf>
    <xf numFmtId="14" fontId="23" fillId="0" borderId="0" xfId="4" applyNumberFormat="1" applyFont="1" applyAlignment="1">
      <alignment horizontal="left" vertical="center"/>
    </xf>
    <xf numFmtId="0" fontId="26" fillId="0" borderId="0" xfId="4" applyFont="1" applyAlignment="1">
      <alignment vertical="center"/>
    </xf>
    <xf numFmtId="0" fontId="27" fillId="0" borderId="0" xfId="4" applyFont="1" applyAlignment="1">
      <alignment horizontal="right" vertical="center"/>
    </xf>
    <xf numFmtId="0" fontId="28" fillId="11" borderId="27" xfId="4" applyFont="1" applyFill="1" applyBorder="1" applyAlignment="1" applyProtection="1">
      <alignment horizontal="center" vertical="center"/>
      <protection locked="0"/>
    </xf>
    <xf numFmtId="0" fontId="22" fillId="0" borderId="4" xfId="4" applyFont="1" applyBorder="1" applyAlignment="1">
      <alignment vertical="center"/>
    </xf>
    <xf numFmtId="0" fontId="22" fillId="0" borderId="25" xfId="4" applyFont="1" applyBorder="1" applyAlignment="1">
      <alignment vertical="center"/>
    </xf>
    <xf numFmtId="0" fontId="22" fillId="0" borderId="5" xfId="4" applyFont="1" applyBorder="1" applyAlignment="1">
      <alignment vertical="center"/>
    </xf>
    <xf numFmtId="0" fontId="22" fillId="0" borderId="29" xfId="4" applyFont="1" applyBorder="1" applyAlignment="1">
      <alignment vertical="center"/>
    </xf>
    <xf numFmtId="0" fontId="22" fillId="0" borderId="28" xfId="4" applyFont="1" applyBorder="1" applyAlignment="1">
      <alignment vertical="center"/>
    </xf>
    <xf numFmtId="0" fontId="30" fillId="0" borderId="0" xfId="4" applyFont="1" applyAlignment="1">
      <alignment horizontal="right" vertical="center"/>
    </xf>
    <xf numFmtId="14" fontId="30" fillId="0" borderId="0" xfId="4" applyNumberFormat="1" applyFont="1" applyAlignment="1">
      <alignment horizontal="left" vertical="center"/>
    </xf>
    <xf numFmtId="14" fontId="22" fillId="0" borderId="0" xfId="4" applyNumberFormat="1" applyFont="1" applyAlignment="1">
      <alignment vertical="center"/>
    </xf>
    <xf numFmtId="0" fontId="23" fillId="0" borderId="0" xfId="4" applyFont="1" applyAlignment="1">
      <alignment vertical="center"/>
    </xf>
    <xf numFmtId="0" fontId="22" fillId="0" borderId="30" xfId="4" applyFont="1" applyBorder="1" applyAlignment="1">
      <alignment vertical="center"/>
    </xf>
    <xf numFmtId="0" fontId="23" fillId="0" borderId="30" xfId="4" applyFont="1" applyBorder="1" applyAlignment="1">
      <alignment vertical="center"/>
    </xf>
    <xf numFmtId="165" fontId="22" fillId="0" borderId="0" xfId="5" applyNumberFormat="1" applyFont="1" applyBorder="1" applyAlignment="1">
      <alignment vertical="center"/>
    </xf>
    <xf numFmtId="14" fontId="22" fillId="0" borderId="0" xfId="4" applyNumberFormat="1" applyFont="1" applyAlignment="1">
      <alignment horizontal="center" vertical="center"/>
    </xf>
    <xf numFmtId="0" fontId="31" fillId="0" borderId="0" xfId="4" applyFont="1" applyAlignment="1">
      <alignment vertical="center"/>
    </xf>
    <xf numFmtId="0" fontId="32" fillId="0" borderId="0" xfId="4" applyFont="1" applyAlignment="1">
      <alignment vertical="center"/>
    </xf>
    <xf numFmtId="0" fontId="22" fillId="0" borderId="0" xfId="4" applyFont="1" applyAlignment="1" applyProtection="1">
      <alignment vertical="center"/>
      <protection locked="0"/>
    </xf>
    <xf numFmtId="3" fontId="22" fillId="0" borderId="0" xfId="4" applyNumberFormat="1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1" fontId="22" fillId="0" borderId="0" xfId="4" applyNumberFormat="1" applyFont="1" applyAlignment="1">
      <alignment horizontal="center" vertical="center"/>
    </xf>
    <xf numFmtId="0" fontId="33" fillId="0" borderId="0" xfId="4" applyFont="1" applyAlignment="1">
      <alignment vertical="center"/>
    </xf>
    <xf numFmtId="0" fontId="30" fillId="0" borderId="0" xfId="4" applyFont="1" applyAlignment="1">
      <alignment vertical="center"/>
    </xf>
    <xf numFmtId="0" fontId="22" fillId="0" borderId="7" xfId="4" applyFont="1" applyBorder="1" applyAlignment="1">
      <alignment vertical="center"/>
    </xf>
    <xf numFmtId="0" fontId="22" fillId="0" borderId="26" xfId="4" applyFont="1" applyBorder="1" applyAlignment="1">
      <alignment vertical="center"/>
    </xf>
    <xf numFmtId="0" fontId="22" fillId="0" borderId="8" xfId="4" applyFont="1" applyBorder="1" applyAlignment="1">
      <alignment vertical="center"/>
    </xf>
    <xf numFmtId="0" fontId="34" fillId="0" borderId="0" xfId="4" applyFont="1" applyAlignment="1">
      <alignment vertical="center"/>
    </xf>
    <xf numFmtId="0" fontId="35" fillId="0" borderId="0" xfId="4" applyFont="1" applyAlignment="1">
      <alignment vertical="center"/>
    </xf>
    <xf numFmtId="0" fontId="22" fillId="0" borderId="31" xfId="4" applyFont="1" applyBorder="1" applyAlignment="1">
      <alignment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2" fontId="7" fillId="3" borderId="6" xfId="0" applyNumberFormat="1" applyFont="1" applyFill="1" applyBorder="1" applyAlignment="1">
      <alignment horizontal="center" vertical="center"/>
    </xf>
    <xf numFmtId="2" fontId="7" fillId="3" borderId="9" xfId="0" applyNumberFormat="1" applyFont="1" applyFill="1" applyBorder="1" applyAlignment="1">
      <alignment horizontal="center" vertical="center"/>
    </xf>
    <xf numFmtId="2" fontId="7" fillId="5" borderId="6" xfId="0" applyNumberFormat="1" applyFont="1" applyFill="1" applyBorder="1" applyAlignment="1">
      <alignment horizontal="center" vertical="center"/>
    </xf>
    <xf numFmtId="2" fontId="7" fillId="5" borderId="9" xfId="0" applyNumberFormat="1" applyFont="1" applyFill="1" applyBorder="1" applyAlignment="1">
      <alignment horizontal="center" vertical="center"/>
    </xf>
    <xf numFmtId="0" fontId="15" fillId="7" borderId="4" xfId="0" applyFont="1" applyFill="1" applyBorder="1" applyAlignment="1">
      <alignment horizontal="center" vertical="center"/>
    </xf>
    <xf numFmtId="0" fontId="15" fillId="7" borderId="5" xfId="0" applyFont="1" applyFill="1" applyBorder="1" applyAlignment="1">
      <alignment horizontal="center" vertical="center"/>
    </xf>
    <xf numFmtId="0" fontId="15" fillId="7" borderId="7" xfId="0" applyFont="1" applyFill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8" fillId="6" borderId="13" xfId="0" applyFont="1" applyFill="1" applyBorder="1" applyAlignment="1">
      <alignment horizontal="center" vertical="center" wrapText="1"/>
    </xf>
    <xf numFmtId="0" fontId="16" fillId="10" borderId="4" xfId="0" applyFont="1" applyFill="1" applyBorder="1" applyAlignment="1">
      <alignment horizontal="center" vertical="center"/>
    </xf>
    <xf numFmtId="0" fontId="16" fillId="10" borderId="25" xfId="0" applyFont="1" applyFill="1" applyBorder="1" applyAlignment="1">
      <alignment horizontal="center" vertical="center"/>
    </xf>
    <xf numFmtId="0" fontId="16" fillId="10" borderId="5" xfId="0" applyFont="1" applyFill="1" applyBorder="1" applyAlignment="1">
      <alignment horizontal="center" vertical="center"/>
    </xf>
    <xf numFmtId="0" fontId="16" fillId="10" borderId="7" xfId="0" applyFont="1" applyFill="1" applyBorder="1" applyAlignment="1">
      <alignment horizontal="center" vertical="center"/>
    </xf>
    <xf numFmtId="0" fontId="16" fillId="10" borderId="26" xfId="0" applyFont="1" applyFill="1" applyBorder="1" applyAlignment="1">
      <alignment horizontal="center" vertical="center"/>
    </xf>
    <xf numFmtId="0" fontId="16" fillId="10" borderId="8" xfId="0" applyFont="1" applyFill="1" applyBorder="1" applyAlignment="1">
      <alignment horizontal="center" vertical="center"/>
    </xf>
    <xf numFmtId="0" fontId="15" fillId="10" borderId="4" xfId="0" applyFont="1" applyFill="1" applyBorder="1" applyAlignment="1">
      <alignment horizontal="center" vertical="center"/>
    </xf>
    <xf numFmtId="0" fontId="15" fillId="10" borderId="5" xfId="0" applyFont="1" applyFill="1" applyBorder="1" applyAlignment="1">
      <alignment horizontal="center" vertical="center"/>
    </xf>
    <xf numFmtId="0" fontId="15" fillId="10" borderId="7" xfId="0" applyFont="1" applyFill="1" applyBorder="1" applyAlignment="1">
      <alignment horizontal="center" vertical="center"/>
    </xf>
    <xf numFmtId="0" fontId="15" fillId="10" borderId="8" xfId="0" applyFont="1" applyFill="1" applyBorder="1" applyAlignment="1">
      <alignment horizontal="center" vertical="center"/>
    </xf>
    <xf numFmtId="0" fontId="16" fillId="9" borderId="4" xfId="0" applyFont="1" applyFill="1" applyBorder="1" applyAlignment="1">
      <alignment horizontal="center" vertical="center"/>
    </xf>
    <xf numFmtId="0" fontId="16" fillId="9" borderId="25" xfId="0" applyFont="1" applyFill="1" applyBorder="1" applyAlignment="1">
      <alignment horizontal="center" vertical="center"/>
    </xf>
    <xf numFmtId="0" fontId="16" fillId="9" borderId="5" xfId="0" applyFont="1" applyFill="1" applyBorder="1" applyAlignment="1">
      <alignment horizontal="center" vertical="center"/>
    </xf>
    <xf numFmtId="0" fontId="16" fillId="9" borderId="7" xfId="0" applyFont="1" applyFill="1" applyBorder="1" applyAlignment="1">
      <alignment horizontal="center" vertical="center"/>
    </xf>
    <xf numFmtId="0" fontId="16" fillId="9" borderId="26" xfId="0" applyFont="1" applyFill="1" applyBorder="1" applyAlignment="1">
      <alignment horizontal="center" vertical="center"/>
    </xf>
    <xf numFmtId="0" fontId="16" fillId="9" borderId="8" xfId="0" applyFont="1" applyFill="1" applyBorder="1" applyAlignment="1">
      <alignment horizontal="center" vertical="center"/>
    </xf>
    <xf numFmtId="0" fontId="15" fillId="9" borderId="4" xfId="0" applyFont="1" applyFill="1" applyBorder="1" applyAlignment="1">
      <alignment horizontal="center" vertical="center"/>
    </xf>
    <xf numFmtId="0" fontId="15" fillId="9" borderId="5" xfId="0" applyFont="1" applyFill="1" applyBorder="1" applyAlignment="1">
      <alignment horizontal="center" vertical="center"/>
    </xf>
    <xf numFmtId="0" fontId="15" fillId="9" borderId="7" xfId="0" applyFont="1" applyFill="1" applyBorder="1" applyAlignment="1">
      <alignment horizontal="center" vertical="center"/>
    </xf>
    <xf numFmtId="0" fontId="15" fillId="9" borderId="8" xfId="0" applyFont="1" applyFill="1" applyBorder="1" applyAlignment="1">
      <alignment horizontal="center" vertical="center"/>
    </xf>
    <xf numFmtId="0" fontId="16" fillId="7" borderId="4" xfId="0" applyFont="1" applyFill="1" applyBorder="1" applyAlignment="1">
      <alignment horizontal="center" vertical="center"/>
    </xf>
    <xf numFmtId="0" fontId="16" fillId="7" borderId="25" xfId="0" applyFont="1" applyFill="1" applyBorder="1" applyAlignment="1">
      <alignment horizontal="center" vertical="center"/>
    </xf>
    <xf numFmtId="0" fontId="16" fillId="7" borderId="5" xfId="0" applyFont="1" applyFill="1" applyBorder="1" applyAlignment="1">
      <alignment horizontal="center" vertical="center"/>
    </xf>
    <xf numFmtId="0" fontId="16" fillId="7" borderId="7" xfId="0" applyFont="1" applyFill="1" applyBorder="1" applyAlignment="1">
      <alignment horizontal="center" vertical="center"/>
    </xf>
    <xf numFmtId="0" fontId="16" fillId="7" borderId="26" xfId="0" applyFont="1" applyFill="1" applyBorder="1" applyAlignment="1">
      <alignment horizontal="center" vertical="center"/>
    </xf>
    <xf numFmtId="0" fontId="16" fillId="7" borderId="8" xfId="0" applyFont="1" applyFill="1" applyBorder="1" applyAlignment="1">
      <alignment horizontal="center" vertical="center"/>
    </xf>
    <xf numFmtId="0" fontId="7" fillId="0" borderId="0" xfId="3" applyAlignment="1">
      <alignment horizontal="center"/>
    </xf>
    <xf numFmtId="3" fontId="22" fillId="0" borderId="0" xfId="4" applyNumberFormat="1" applyFont="1" applyAlignment="1">
      <alignment horizontal="left" vertical="center" wrapText="1" indent="2"/>
    </xf>
    <xf numFmtId="0" fontId="29" fillId="0" borderId="28" xfId="4" applyFont="1" applyBorder="1" applyAlignment="1">
      <alignment horizontal="center" vertical="center"/>
    </xf>
    <xf numFmtId="0" fontId="29" fillId="0" borderId="0" xfId="4" applyFont="1" applyAlignment="1">
      <alignment horizontal="center" vertical="center"/>
    </xf>
    <xf numFmtId="0" fontId="22" fillId="0" borderId="0" xfId="4" applyFont="1" applyAlignment="1">
      <alignment horizontal="left" vertical="top" wrapText="1" indent="3"/>
    </xf>
    <xf numFmtId="2" fontId="35" fillId="0" borderId="0" xfId="4" applyNumberFormat="1" applyFont="1" applyAlignment="1">
      <alignment vertical="center"/>
    </xf>
  </cellXfs>
  <cellStyles count="6">
    <cellStyle name="Excel Built-in Normal" xfId="1" xr:uid="{00000000-0005-0000-0000-000000000000}"/>
    <cellStyle name="Lien hypertexte" xfId="2" builtinId="8"/>
    <cellStyle name="Milliers 2" xfId="5" xr:uid="{00000000-0005-0000-0000-000002000000}"/>
    <cellStyle name="Normal" xfId="0" builtinId="0"/>
    <cellStyle name="Normal 2" xfId="4" xr:uid="{00000000-0005-0000-0000-000004000000}"/>
    <cellStyle name="Normal 3" xfId="3" xr:uid="{00000000-0005-0000-0000-000005000000}"/>
  </cellStyles>
  <dxfs count="11"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6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2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Nombre des Accidents AA
</a:t>
            </a:r>
          </a:p>
        </c:rich>
      </c:tx>
      <c:layout>
        <c:manualLayout>
          <c:xMode val="edge"/>
          <c:yMode val="edge"/>
          <c:x val="0.34732465032612014"/>
          <c:y val="3.552753006397117E-2"/>
        </c:manualLayout>
      </c:layout>
      <c:overlay val="0"/>
      <c:spPr>
        <a:noFill/>
        <a:ln w="14651">
          <a:noFill/>
        </a:ln>
      </c:spPr>
    </c:title>
    <c:autoTitleDeleted val="0"/>
    <c:view3D>
      <c:rotX val="15"/>
      <c:hPercent val="52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chemeClr val="tx1"/>
          </a:solidFill>
          <a:prstDash val="solid"/>
        </a:ln>
      </c:spPr>
    </c:floor>
    <c:sideWall>
      <c:thickness val="0"/>
      <c:spPr>
        <a:noFill/>
        <a:ln w="12700">
          <a:solidFill>
            <a:srgbClr val="FFFFFF"/>
          </a:solidFill>
          <a:prstDash val="solid"/>
        </a:ln>
      </c:spPr>
    </c:sideWall>
    <c:backWall>
      <c:thickness val="0"/>
      <c:spPr>
        <a:noFill/>
        <a:ln w="12700">
          <a:solidFill>
            <a:srgbClr val="FFFFFF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10793645634080018"/>
          <c:y val="0.2374102741406616"/>
          <c:w val="0.8746031746031746"/>
          <c:h val="0.62589928057553956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 w="9525" cap="flat" cmpd="sng" algn="ctr">
              <a:solidFill>
                <a:schemeClr val="accent2"/>
              </a:solidFill>
              <a:prstDash val="solid"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/>
              <a:lightRig rig="threePt" dir="t"/>
            </a:scene3d>
            <a:sp3d>
              <a:bevelT prst="angle"/>
              <a:contourClr>
                <a:srgbClr val="000000"/>
              </a:contourClr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4"/>
              </a:solidFill>
              <a:ln w="9525" cap="flat" cmpd="sng" algn="ctr">
                <a:solidFill>
                  <a:schemeClr val="accent2"/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/>
                <a:lightRig rig="threePt" dir="t"/>
              </a:scene3d>
              <a:sp3d>
                <a:bevelT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378E-4AEB-9A55-CBCB9F159210}"/>
              </c:ext>
            </c:extLst>
          </c:dPt>
          <c:dLbls>
            <c:spPr>
              <a:noFill/>
              <a:ln w="14651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4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[2]Graphiques!$E$1:$F$1</c15:sqref>
                  </c15:fullRef>
                </c:ext>
              </c:extLst>
              <c:f>[2]Graphiques!$E$1</c:f>
              <c:strCache>
                <c:ptCount val="1"/>
                <c:pt idx="0">
                  <c:v>OO</c:v>
                </c:pt>
                <c:pt idx="1">
                  <c:v>Prestataires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Graphe!$O$2</c15:sqref>
                  </c15:fullRef>
                </c:ext>
              </c:extLst>
              <c:f>Graphe!$O$2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78E-4AEB-9A55-CBCB9F1592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0"/>
        <c:gapDepth val="0"/>
        <c:shape val="box"/>
        <c:axId val="551636744"/>
        <c:axId val="1"/>
        <c:axId val="0"/>
      </c:bar3DChart>
      <c:catAx>
        <c:axId val="551636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1831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104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6"/>
        </c:scaling>
        <c:delete val="0"/>
        <c:axPos val="l"/>
        <c:majorGridlines>
          <c:spPr>
            <a:ln w="7324">
              <a:solidFill>
                <a:srgbClr val="FFFFFF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1831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104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51636744"/>
        <c:crosses val="autoZero"/>
        <c:crossBetween val="between"/>
        <c:majorUnit val="3"/>
        <c:minorUnit val="0.3"/>
      </c:valAx>
      <c:spPr>
        <a:noFill/>
        <a:ln w="7324">
          <a:solidFill>
            <a:srgbClr val="FFFFFF"/>
          </a:solidFill>
          <a:prstDash val="solid"/>
        </a:ln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04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Taux de fréquence</a:t>
            </a:r>
          </a:p>
        </c:rich>
      </c:tx>
      <c:layout>
        <c:manualLayout>
          <c:xMode val="edge"/>
          <c:yMode val="edge"/>
          <c:x val="0.29841296574562343"/>
          <c:y val="1.199130439978251E-2"/>
        </c:manualLayout>
      </c:layout>
      <c:overlay val="0"/>
      <c:spPr>
        <a:noFill/>
        <a:ln w="13905">
          <a:noFill/>
        </a:ln>
      </c:spPr>
    </c:title>
    <c:autoTitleDeleted val="0"/>
    <c:view3D>
      <c:rotX val="15"/>
      <c:hPercent val="57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chemeClr val="tx1"/>
          </a:solidFill>
          <a:prstDash val="solid"/>
        </a:ln>
      </c:spPr>
    </c:floor>
    <c:sideWall>
      <c:thickness val="0"/>
      <c:spPr>
        <a:noFill/>
        <a:ln w="12700">
          <a:solidFill>
            <a:srgbClr val="FFFFFF"/>
          </a:solidFill>
          <a:prstDash val="solid"/>
        </a:ln>
      </c:spPr>
    </c:sideWall>
    <c:backWall>
      <c:thickness val="0"/>
      <c:spPr>
        <a:noFill/>
        <a:ln w="12700">
          <a:solidFill>
            <a:srgbClr val="FFFFFF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3015748031496061E-2"/>
          <c:y val="0.17622493164509428"/>
          <c:w val="0.92698412698412702"/>
          <c:h val="0.69304556354916069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solidFill>
                <a:schemeClr val="bg1"/>
              </a:solidFill>
            </a:ln>
            <a:scene3d>
              <a:camera prst="orthographicFront"/>
              <a:lightRig rig="threePt" dir="t"/>
            </a:scene3d>
            <a:sp3d>
              <a:bevelT prst="angle"/>
            </a:sp3d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9192-460E-837D-07304D3AD9DA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[2]Graphiques!$E$24:$E$25</c15:sqref>
                  </c15:fullRef>
                </c:ext>
              </c:extLst>
              <c:f>[2]Graphiques!$E$24</c:f>
              <c:strCache>
                <c:ptCount val="1"/>
                <c:pt idx="0">
                  <c:v>OO</c:v>
                </c:pt>
                <c:pt idx="1">
                  <c:v>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Graphe!$O$25</c15:sqref>
                  </c15:fullRef>
                </c:ext>
              </c:extLst>
              <c:f>Graphe!$O$25</c:f>
              <c:numCache>
                <c:formatCode>0.00</c:formatCode>
                <c:ptCount val="1"/>
                <c:pt idx="0">
                  <c:v>10.97213078779899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192-460E-837D-07304D3AD9D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497"/>
        <c:gapDepth val="0"/>
        <c:shape val="box"/>
        <c:axId val="551623952"/>
        <c:axId val="1"/>
        <c:axId val="0"/>
      </c:bar3DChart>
      <c:catAx>
        <c:axId val="551623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1738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98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2"/>
          <c:min val="0"/>
        </c:scaling>
        <c:delete val="0"/>
        <c:axPos val="l"/>
        <c:majorGridlines>
          <c:spPr>
            <a:ln w="6952">
              <a:solidFill>
                <a:srgbClr val="FFFFFF"/>
              </a:solidFill>
              <a:prstDash val="solid"/>
            </a:ln>
          </c:spPr>
        </c:majorGridlines>
        <c:numFmt formatCode="0.00" sourceLinked="1"/>
        <c:majorTickMark val="out"/>
        <c:minorTickMark val="none"/>
        <c:tickLblPos val="nextTo"/>
        <c:spPr>
          <a:ln w="1738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98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51623952"/>
        <c:crossesAt val="1"/>
        <c:crossBetween val="between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985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2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Taux de Gravité
</a:t>
            </a:r>
          </a:p>
        </c:rich>
      </c:tx>
      <c:layout>
        <c:manualLayout>
          <c:xMode val="edge"/>
          <c:yMode val="edge"/>
          <c:x val="0.35071655587978273"/>
          <c:y val="5.9705271214756557E-2"/>
        </c:manualLayout>
      </c:layout>
      <c:overlay val="0"/>
      <c:spPr>
        <a:noFill/>
        <a:ln w="14651">
          <a:noFill/>
        </a:ln>
      </c:spPr>
    </c:title>
    <c:autoTitleDeleted val="0"/>
    <c:view3D>
      <c:rotX val="15"/>
      <c:hPercent val="52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chemeClr val="tx1"/>
          </a:solidFill>
          <a:prstDash val="solid"/>
        </a:ln>
      </c:spPr>
    </c:floor>
    <c:sideWall>
      <c:thickness val="0"/>
      <c:spPr>
        <a:noFill/>
        <a:ln w="12700">
          <a:solidFill>
            <a:srgbClr val="FFFFFF"/>
          </a:solidFill>
          <a:prstDash val="solid"/>
        </a:ln>
      </c:spPr>
    </c:sideWall>
    <c:backWall>
      <c:thickness val="0"/>
      <c:spPr>
        <a:noFill/>
        <a:ln w="12700">
          <a:solidFill>
            <a:srgbClr val="FFFFFF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10793645634080018"/>
          <c:y val="0.2374102741406616"/>
          <c:w val="0.8746031746031746"/>
          <c:h val="0.62589928057553956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scene3d>
              <a:camera prst="orthographicFront"/>
              <a:lightRig rig="threePt" dir="t"/>
            </a:scene3d>
            <a:sp3d>
              <a:bevelT prst="angle"/>
            </a:sp3d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AB63-4D0C-8BBE-CE623F8B0CA2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[2]Graphiques!$K$24:$L$24</c15:sqref>
                  </c15:fullRef>
                </c:ext>
              </c:extLst>
              <c:f>[2]Graphiques!$K$24</c:f>
              <c:strCache>
                <c:ptCount val="1"/>
                <c:pt idx="0">
                  <c:v>OO</c:v>
                </c:pt>
                <c:pt idx="1">
                  <c:v>Prestataires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Graphe!$U$25</c15:sqref>
                  </c15:fullRef>
                </c:ext>
              </c:extLst>
              <c:f>Graphe!$U$25</c:f>
              <c:numCache>
                <c:formatCode>0.00</c:formatCode>
                <c:ptCount val="1"/>
                <c:pt idx="0">
                  <c:v>0.2304147465437788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B63-4D0C-8BBE-CE623F8B0CA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500"/>
        <c:gapDepth val="0"/>
        <c:shape val="box"/>
        <c:axId val="602599312"/>
        <c:axId val="1"/>
        <c:axId val="0"/>
      </c:bar3DChart>
      <c:catAx>
        <c:axId val="602599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1831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104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3.0000000000000006E-2"/>
        </c:scaling>
        <c:delete val="0"/>
        <c:axPos val="l"/>
        <c:majorGridlines>
          <c:spPr>
            <a:ln w="7324">
              <a:solidFill>
                <a:srgbClr val="FFFFFF"/>
              </a:solidFill>
              <a:prstDash val="solid"/>
            </a:ln>
          </c:spPr>
        </c:majorGridlines>
        <c:numFmt formatCode="0.00" sourceLinked="1"/>
        <c:majorTickMark val="out"/>
        <c:minorTickMark val="none"/>
        <c:tickLblPos val="nextTo"/>
        <c:spPr>
          <a:ln w="1831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104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602599312"/>
        <c:crosses val="autoZero"/>
        <c:crossBetween val="between"/>
        <c:majorUnit val="1.0000000000000002E-2"/>
      </c:valAx>
      <c:spPr>
        <a:noFill/>
        <a:ln w="7324">
          <a:solidFill>
            <a:srgbClr val="FFFFFF"/>
          </a:solidFill>
          <a:prstDash val="solid"/>
        </a:ln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04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2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Nombre du jours perdus
</a:t>
            </a:r>
          </a:p>
        </c:rich>
      </c:tx>
      <c:layout>
        <c:manualLayout>
          <c:xMode val="edge"/>
          <c:yMode val="edge"/>
          <c:x val="0.22064218391966842"/>
          <c:y val="0.16191335415416752"/>
        </c:manualLayout>
      </c:layout>
      <c:overlay val="0"/>
      <c:spPr>
        <a:noFill/>
        <a:ln w="14651">
          <a:noFill/>
        </a:ln>
      </c:spPr>
    </c:title>
    <c:autoTitleDeleted val="0"/>
    <c:view3D>
      <c:rotX val="15"/>
      <c:hPercent val="52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chemeClr val="tx1"/>
          </a:solidFill>
          <a:prstDash val="solid"/>
        </a:ln>
      </c:spPr>
    </c:floor>
    <c:sideWall>
      <c:thickness val="0"/>
      <c:spPr>
        <a:noFill/>
        <a:ln w="12700">
          <a:solidFill>
            <a:srgbClr val="FFFFFF"/>
          </a:solidFill>
          <a:prstDash val="solid"/>
        </a:ln>
      </c:spPr>
    </c:sideWall>
    <c:backWall>
      <c:thickness val="0"/>
      <c:spPr>
        <a:noFill/>
        <a:ln w="12700">
          <a:solidFill>
            <a:srgbClr val="FFFFFF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5648934844974734E-2"/>
          <c:y val="0.23741013082881637"/>
          <c:w val="0.8746031746031746"/>
          <c:h val="0.62589928057553956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5"/>
            </a:solidFill>
            <a:ln>
              <a:solidFill>
                <a:schemeClr val="accent2"/>
              </a:solidFill>
            </a:ln>
            <a:scene3d>
              <a:camera prst="orthographicFront"/>
              <a:lightRig rig="threePt" dir="t"/>
            </a:scene3d>
            <a:sp3d>
              <a:bevelT prst="angle"/>
              <a:contourClr>
                <a:srgbClr val="000000"/>
              </a:contourClr>
            </a:sp3d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6857-46D5-97E0-BD56E08695F4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[2]Graphiques!$K$1:$L$1</c15:sqref>
                  </c15:fullRef>
                </c:ext>
              </c:extLst>
              <c:f>[2]Graphiques!$K$1</c:f>
              <c:strCache>
                <c:ptCount val="1"/>
                <c:pt idx="0">
                  <c:v>OO</c:v>
                </c:pt>
                <c:pt idx="1">
                  <c:v>Prestataires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Graphe!$U$2</c15:sqref>
                  </c15:fullRef>
                </c:ext>
              </c:extLst>
              <c:f>Graphe!$U$2</c:f>
              <c:numCache>
                <c:formatCode>General</c:formatCode>
                <c:ptCount val="1"/>
                <c:pt idx="0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857-46D5-97E0-BD56E08695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0"/>
        <c:gapDepth val="0"/>
        <c:shape val="box"/>
        <c:axId val="546936536"/>
        <c:axId val="1"/>
        <c:axId val="0"/>
      </c:bar3DChart>
      <c:catAx>
        <c:axId val="5469365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1831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104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"/>
        <c:crosses val="autoZero"/>
        <c:auto val="1"/>
        <c:lblAlgn val="ctr"/>
        <c:lblOffset val="50"/>
        <c:noMultiLvlLbl val="0"/>
      </c:catAx>
      <c:valAx>
        <c:axId val="1"/>
        <c:scaling>
          <c:orientation val="minMax"/>
          <c:min val="0"/>
        </c:scaling>
        <c:delete val="0"/>
        <c:axPos val="l"/>
        <c:majorGridlines>
          <c:spPr>
            <a:ln w="7324">
              <a:solidFill>
                <a:srgbClr val="FFFFFF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1831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104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46936536"/>
        <c:crosses val="autoZero"/>
        <c:crossBetween val="between"/>
        <c:majorUnit val="20"/>
        <c:minorUnit val="0.3"/>
      </c:valAx>
      <c:spPr>
        <a:noFill/>
        <a:ln w="7324">
          <a:solidFill>
            <a:srgbClr val="FFFFFF"/>
          </a:solidFill>
          <a:prstDash val="solid"/>
        </a:ln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04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2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Nombre des Accidents AA
</a:t>
            </a:r>
          </a:p>
        </c:rich>
      </c:tx>
      <c:layout>
        <c:manualLayout>
          <c:xMode val="edge"/>
          <c:yMode val="edge"/>
          <c:x val="0.34732465032612014"/>
          <c:y val="3.552753006397117E-2"/>
        </c:manualLayout>
      </c:layout>
      <c:overlay val="0"/>
      <c:spPr>
        <a:noFill/>
        <a:ln w="14651">
          <a:noFill/>
        </a:ln>
      </c:spPr>
    </c:title>
    <c:autoTitleDeleted val="0"/>
    <c:view3D>
      <c:rotX val="15"/>
      <c:hPercent val="52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chemeClr val="tx1"/>
          </a:solidFill>
          <a:prstDash val="solid"/>
        </a:ln>
      </c:spPr>
    </c:floor>
    <c:sideWall>
      <c:thickness val="0"/>
      <c:spPr>
        <a:noFill/>
        <a:ln w="12700">
          <a:solidFill>
            <a:srgbClr val="FFFFFF"/>
          </a:solidFill>
          <a:prstDash val="solid"/>
        </a:ln>
      </c:spPr>
    </c:sideWall>
    <c:backWall>
      <c:thickness val="0"/>
      <c:spPr>
        <a:noFill/>
        <a:ln w="12700">
          <a:solidFill>
            <a:srgbClr val="FFFFFF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10793645634080018"/>
          <c:y val="0.2374102741406616"/>
          <c:w val="0.8746031746031746"/>
          <c:h val="0.62589928057553956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1-6E68-403B-B5C7-13D41735F024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3-6E68-403B-B5C7-13D41735F024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Graphe!$O$153:$P$153</c:f>
              <c:numCache>
                <c:formatCode>General</c:formatCode>
                <c:ptCount val="2"/>
              </c:numCache>
            </c:numRef>
          </c:cat>
          <c:val>
            <c:numRef>
              <c:f>Graphe!$O$154:$P$154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4-6E68-403B-B5C7-13D41735F02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50"/>
        <c:gapDepth val="0"/>
        <c:shape val="box"/>
        <c:axId val="551636744"/>
        <c:axId val="1"/>
        <c:axId val="0"/>
      </c:bar3DChart>
      <c:catAx>
        <c:axId val="551636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1831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104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6"/>
        </c:scaling>
        <c:delete val="0"/>
        <c:axPos val="l"/>
        <c:majorGridlines>
          <c:spPr>
            <a:ln w="7324">
              <a:solidFill>
                <a:srgbClr val="FFFFFF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1831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104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51636744"/>
        <c:crosses val="autoZero"/>
        <c:crossBetween val="between"/>
        <c:majorUnit val="3"/>
        <c:minorUnit val="0.3"/>
      </c:valAx>
      <c:spPr>
        <a:noFill/>
        <a:ln w="7324">
          <a:solidFill>
            <a:schemeClr val="bg1"/>
          </a:solidFill>
          <a:prstDash val="solid"/>
        </a:ln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04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2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Nombre du jours perdus
</a:t>
            </a:r>
          </a:p>
        </c:rich>
      </c:tx>
      <c:layout>
        <c:manualLayout>
          <c:xMode val="edge"/>
          <c:yMode val="edge"/>
          <c:x val="0.22064218391966842"/>
          <c:y val="0.16191335415416752"/>
        </c:manualLayout>
      </c:layout>
      <c:overlay val="0"/>
      <c:spPr>
        <a:noFill/>
        <a:ln w="14651">
          <a:noFill/>
        </a:ln>
      </c:spPr>
    </c:title>
    <c:autoTitleDeleted val="0"/>
    <c:view3D>
      <c:rotX val="15"/>
      <c:hPercent val="52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chemeClr val="tx1"/>
          </a:solidFill>
          <a:prstDash val="solid"/>
        </a:ln>
      </c:spPr>
    </c:floor>
    <c:sideWall>
      <c:thickness val="0"/>
      <c:spPr>
        <a:noFill/>
        <a:ln w="12700">
          <a:solidFill>
            <a:srgbClr val="FFFFFF"/>
          </a:solidFill>
          <a:prstDash val="solid"/>
        </a:ln>
      </c:spPr>
    </c:sideWall>
    <c:backWall>
      <c:thickness val="0"/>
      <c:spPr>
        <a:noFill/>
        <a:ln w="12700">
          <a:solidFill>
            <a:srgbClr val="FFFFFF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5648934844974734E-2"/>
          <c:y val="0.23741013082881637"/>
          <c:w val="0.8746031746031746"/>
          <c:h val="0.62589928057553956"/>
        </c:manualLayout>
      </c:layout>
      <c:bar3DChart>
        <c:barDir val="col"/>
        <c:grouping val="clustered"/>
        <c:varyColors val="0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1-BF4C-4A6E-96F9-53F4E772E8B3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3-BF4C-4A6E-96F9-53F4E772E8B3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Graphe!$U$153:$V$153</c:f>
              <c:numCache>
                <c:formatCode>General</c:formatCode>
                <c:ptCount val="2"/>
              </c:numCache>
            </c:numRef>
          </c:cat>
          <c:val>
            <c:numRef>
              <c:f>Graphe!$U$154:$V$154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4-BF4C-4A6E-96F9-53F4E772E8B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50"/>
        <c:gapDepth val="0"/>
        <c:shape val="box"/>
        <c:axId val="546936536"/>
        <c:axId val="1"/>
        <c:axId val="0"/>
      </c:bar3DChart>
      <c:catAx>
        <c:axId val="5469365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1831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104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"/>
        <c:crosses val="autoZero"/>
        <c:auto val="1"/>
        <c:lblAlgn val="ctr"/>
        <c:lblOffset val="50"/>
        <c:noMultiLvlLbl val="0"/>
      </c:catAx>
      <c:valAx>
        <c:axId val="1"/>
        <c:scaling>
          <c:orientation val="minMax"/>
          <c:min val="0"/>
        </c:scaling>
        <c:delete val="0"/>
        <c:axPos val="l"/>
        <c:majorGridlines>
          <c:spPr>
            <a:ln w="7324">
              <a:solidFill>
                <a:srgbClr val="FFFFFF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1831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104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46936536"/>
        <c:crosses val="autoZero"/>
        <c:crossBetween val="between"/>
        <c:majorUnit val="20"/>
        <c:minorUnit val="0.3"/>
      </c:valAx>
      <c:spPr>
        <a:noFill/>
        <a:ln w="7324">
          <a:solidFill>
            <a:srgbClr val="FFFFFF"/>
          </a:solidFill>
          <a:prstDash val="solid"/>
        </a:ln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04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Taux de fréquence</a:t>
            </a:r>
          </a:p>
        </c:rich>
      </c:tx>
      <c:layout>
        <c:manualLayout>
          <c:xMode val="edge"/>
          <c:yMode val="edge"/>
          <c:x val="0.4115780804572583"/>
          <c:y val="3.6134134286366047E-2"/>
        </c:manualLayout>
      </c:layout>
      <c:overlay val="0"/>
      <c:spPr>
        <a:noFill/>
        <a:ln w="13905">
          <a:noFill/>
        </a:ln>
      </c:spPr>
    </c:title>
    <c:autoTitleDeleted val="0"/>
    <c:view3D>
      <c:rotX val="15"/>
      <c:hPercent val="57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chemeClr val="tx1"/>
          </a:solidFill>
          <a:prstDash val="solid"/>
        </a:ln>
      </c:spPr>
    </c:floor>
    <c:sideWall>
      <c:thickness val="0"/>
      <c:spPr>
        <a:noFill/>
        <a:ln w="12700">
          <a:solidFill>
            <a:srgbClr val="FFFFFF"/>
          </a:solidFill>
          <a:prstDash val="solid"/>
        </a:ln>
      </c:spPr>
    </c:sideWall>
    <c:backWall>
      <c:thickness val="0"/>
      <c:spPr>
        <a:noFill/>
        <a:ln w="12700">
          <a:solidFill>
            <a:srgbClr val="FFFFFF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3015748031496061E-2"/>
          <c:y val="0.17622493164509428"/>
          <c:w val="0.92698412698412702"/>
          <c:h val="0.69304556354916069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1-3CCD-4625-A546-F05FCCD68710}"/>
              </c:ext>
            </c:extLst>
          </c:dPt>
          <c:dPt>
            <c:idx val="1"/>
            <c:invertIfNegative val="0"/>
            <c:bubble3D val="0"/>
            <c:spPr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3-3CCD-4625-A546-F05FCCD6871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Graphe!$O$176:$P$176</c:f>
              <c:numCache>
                <c:formatCode>General</c:formatCode>
                <c:ptCount val="2"/>
              </c:numCache>
            </c:numRef>
          </c:cat>
          <c:val>
            <c:numRef>
              <c:f>Graphe!$O$177:$P$177</c:f>
              <c:numCache>
                <c:formatCode>0.00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4-3CCD-4625-A546-F05FCCD6871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90"/>
        <c:gapDepth val="0"/>
        <c:shape val="box"/>
        <c:axId val="551623952"/>
        <c:axId val="1"/>
        <c:axId val="0"/>
      </c:bar3DChart>
      <c:catAx>
        <c:axId val="551623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1738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98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2"/>
          <c:min val="0"/>
        </c:scaling>
        <c:delete val="0"/>
        <c:axPos val="l"/>
        <c:majorGridlines>
          <c:spPr>
            <a:ln w="6952">
              <a:solidFill>
                <a:srgbClr val="FFFFFF"/>
              </a:solidFill>
              <a:prstDash val="solid"/>
            </a:ln>
          </c:spPr>
        </c:majorGridlines>
        <c:numFmt formatCode="0.00" sourceLinked="1"/>
        <c:majorTickMark val="out"/>
        <c:minorTickMark val="none"/>
        <c:tickLblPos val="nextTo"/>
        <c:spPr>
          <a:ln w="1738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98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51623952"/>
        <c:crossesAt val="1"/>
        <c:crossBetween val="between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985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2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Taux de Gravité</a:t>
            </a:r>
          </a:p>
        </c:rich>
      </c:tx>
      <c:layout>
        <c:manualLayout>
          <c:xMode val="edge"/>
          <c:yMode val="edge"/>
          <c:x val="0.441157950603143"/>
          <c:y val="6.9468923304724942E-2"/>
        </c:manualLayout>
      </c:layout>
      <c:overlay val="0"/>
      <c:spPr>
        <a:noFill/>
        <a:ln w="14651">
          <a:noFill/>
        </a:ln>
      </c:spPr>
    </c:title>
    <c:autoTitleDeleted val="0"/>
    <c:view3D>
      <c:rotX val="15"/>
      <c:hPercent val="52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chemeClr val="tx1"/>
          </a:solidFill>
          <a:prstDash val="solid"/>
        </a:ln>
      </c:spPr>
    </c:floor>
    <c:sideWall>
      <c:thickness val="0"/>
      <c:spPr>
        <a:noFill/>
        <a:ln w="12700">
          <a:solidFill>
            <a:srgbClr val="FFFFFF"/>
          </a:solidFill>
          <a:prstDash val="solid"/>
        </a:ln>
      </c:spPr>
    </c:sideWall>
    <c:backWall>
      <c:thickness val="0"/>
      <c:spPr>
        <a:noFill/>
        <a:ln w="12700">
          <a:solidFill>
            <a:srgbClr val="FFFFFF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10793645634080018"/>
          <c:y val="0.2374102741406616"/>
          <c:w val="0.8746031746031746"/>
          <c:h val="0.62589928057553956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1-D1F9-44B9-A85F-55A2B39CE0E0}"/>
              </c:ext>
            </c:extLst>
          </c:dPt>
          <c:dPt>
            <c:idx val="1"/>
            <c:invertIfNegative val="0"/>
            <c:bubble3D val="0"/>
            <c:spPr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3-D1F9-44B9-A85F-55A2B39CE0E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Graphe!$U$176:$V$176</c:f>
              <c:numCache>
                <c:formatCode>General</c:formatCode>
                <c:ptCount val="2"/>
              </c:numCache>
            </c:numRef>
          </c:cat>
          <c:val>
            <c:numRef>
              <c:f>Graphe!$U$177:$V$177</c:f>
              <c:numCache>
                <c:formatCode>0.000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4-D1F9-44B9-A85F-55A2B39CE0E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50"/>
        <c:gapDepth val="0"/>
        <c:shape val="box"/>
        <c:axId val="602599312"/>
        <c:axId val="1"/>
        <c:axId val="0"/>
      </c:bar3DChart>
      <c:catAx>
        <c:axId val="602599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1831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104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3.0000000000000006E-2"/>
        </c:scaling>
        <c:delete val="0"/>
        <c:axPos val="l"/>
        <c:majorGridlines>
          <c:spPr>
            <a:ln w="7324">
              <a:solidFill>
                <a:srgbClr val="FFFFFF"/>
              </a:solidFill>
              <a:prstDash val="solid"/>
            </a:ln>
          </c:spPr>
        </c:majorGridlines>
        <c:numFmt formatCode="0.000" sourceLinked="1"/>
        <c:majorTickMark val="out"/>
        <c:minorTickMark val="none"/>
        <c:tickLblPos val="nextTo"/>
        <c:spPr>
          <a:ln w="1831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104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602599312"/>
        <c:crosses val="autoZero"/>
        <c:crossBetween val="between"/>
        <c:majorUnit val="1.0000000000000002E-2"/>
      </c:valAx>
      <c:spPr>
        <a:noFill/>
        <a:ln w="7324">
          <a:solidFill>
            <a:srgbClr val="FFFFFF"/>
          </a:solidFill>
          <a:prstDash val="solid"/>
        </a:ln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04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Objectif 2023</a:t>
            </a:r>
          </a:p>
        </c:rich>
      </c:tx>
      <c:overlay val="0"/>
    </c:title>
    <c:autoTitleDeleted val="0"/>
    <c:view3D>
      <c:rotX val="15"/>
      <c:hPercent val="57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chemeClr val="tx1"/>
          </a:solidFill>
          <a:prstDash val="solid"/>
        </a:ln>
      </c:spPr>
    </c:floor>
    <c:sideWall>
      <c:thickness val="0"/>
      <c:spPr>
        <a:noFill/>
        <a:ln w="12700">
          <a:solidFill>
            <a:srgbClr val="FFFFFF"/>
          </a:solidFill>
          <a:prstDash val="solid"/>
        </a:ln>
      </c:spPr>
    </c:sideWall>
    <c:backWall>
      <c:thickness val="0"/>
      <c:spPr>
        <a:noFill/>
        <a:ln w="12700">
          <a:solidFill>
            <a:srgbClr val="FFFFFF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3015774050751298E-2"/>
          <c:y val="0.22066938909207731"/>
          <c:w val="0.92698412698412702"/>
          <c:h val="0.69304556354916069"/>
        </c:manualLayout>
      </c:layout>
      <c:bar3DChart>
        <c:barDir val="col"/>
        <c:grouping val="clustered"/>
        <c:varyColors val="0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6"/>
              </a:solidFill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1-5DD7-4A78-96A0-D4D30302DF7F}"/>
              </c:ext>
            </c:extLst>
          </c:dPt>
          <c:dPt>
            <c:idx val="1"/>
            <c:invertIfNegative val="0"/>
            <c:bubble3D val="0"/>
            <c:spPr>
              <a:solidFill>
                <a:srgbClr val="C00000"/>
              </a:solidFill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3-5DD7-4A78-96A0-D4D30302DF7F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Graphe!$C$164:$D$164</c:f>
              <c:strCache>
                <c:ptCount val="2"/>
                <c:pt idx="0">
                  <c:v>TG</c:v>
                </c:pt>
                <c:pt idx="1">
                  <c:v>TF</c:v>
                </c:pt>
              </c:strCache>
            </c:strRef>
          </c:cat>
          <c:val>
            <c:numRef>
              <c:f>Graphe!$C$165:$D$165</c:f>
              <c:numCache>
                <c:formatCode>0.00</c:formatCode>
                <c:ptCount val="2"/>
                <c:pt idx="0" formatCode="0.000">
                  <c:v>0.02</c:v>
                </c:pt>
                <c:pt idx="1">
                  <c:v>1.5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DD7-4A78-96A0-D4D30302DF7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00"/>
        <c:gapDepth val="0"/>
        <c:shape val="box"/>
        <c:axId val="551623952"/>
        <c:axId val="1"/>
        <c:axId val="0"/>
      </c:bar3DChart>
      <c:catAx>
        <c:axId val="551623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1738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98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2"/>
          <c:min val="0"/>
        </c:scaling>
        <c:delete val="0"/>
        <c:axPos val="l"/>
        <c:majorGridlines>
          <c:spPr>
            <a:ln w="6952">
              <a:solidFill>
                <a:srgbClr val="FFFFFF"/>
              </a:solidFill>
              <a:prstDash val="solid"/>
            </a:ln>
          </c:spPr>
        </c:majorGridlines>
        <c:numFmt formatCode="0.000" sourceLinked="1"/>
        <c:majorTickMark val="out"/>
        <c:minorTickMark val="none"/>
        <c:tickLblPos val="nextTo"/>
        <c:spPr>
          <a:ln w="1738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98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51623952"/>
        <c:crossesAt val="1"/>
        <c:crossBetween val="between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985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2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Nombre des Accidents AA
</a:t>
            </a:r>
          </a:p>
        </c:rich>
      </c:tx>
      <c:layout>
        <c:manualLayout>
          <c:xMode val="edge"/>
          <c:yMode val="edge"/>
          <c:x val="0.34732465032612014"/>
          <c:y val="3.552753006397117E-2"/>
        </c:manualLayout>
      </c:layout>
      <c:overlay val="0"/>
      <c:spPr>
        <a:noFill/>
        <a:ln w="14651">
          <a:noFill/>
        </a:ln>
      </c:spPr>
    </c:title>
    <c:autoTitleDeleted val="0"/>
    <c:view3D>
      <c:rotX val="15"/>
      <c:hPercent val="52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chemeClr val="tx1"/>
          </a:solidFill>
          <a:prstDash val="solid"/>
        </a:ln>
      </c:spPr>
    </c:floor>
    <c:sideWall>
      <c:thickness val="0"/>
      <c:spPr>
        <a:noFill/>
        <a:ln w="12700">
          <a:solidFill>
            <a:srgbClr val="FFFFFF"/>
          </a:solidFill>
          <a:prstDash val="solid"/>
        </a:ln>
      </c:spPr>
    </c:sideWall>
    <c:backWall>
      <c:thickness val="0"/>
      <c:spPr>
        <a:noFill/>
        <a:ln w="12700">
          <a:solidFill>
            <a:srgbClr val="FFFFFF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10793645634080018"/>
          <c:y val="0.2374102741406616"/>
          <c:w val="0.8746031746031746"/>
          <c:h val="0.62589928057553956"/>
        </c:manualLayout>
      </c:layout>
      <c:bar3DChart>
        <c:barDir val="col"/>
        <c:grouping val="clustered"/>
        <c:varyColors val="0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B/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scene3d>
                <a:camera prst="orthographicFront"/>
                <a:lightRig rig="threePt" dir="t"/>
              </a:scene3d>
              <a:sp3d>
                <a:bevelB/>
              </a:sp3d>
            </c:spPr>
            <c:extLst>
              <c:ext xmlns:c16="http://schemas.microsoft.com/office/drawing/2014/chart" uri="{C3380CC4-5D6E-409C-BE32-E72D297353CC}">
                <c16:uniqueId val="{00000001-DB91-4D99-B8EB-6B9299F70413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Graphe!$O$203:$P$203</c:f>
              <c:numCache>
                <c:formatCode>General</c:formatCode>
                <c:ptCount val="2"/>
              </c:numCache>
            </c:numRef>
          </c:cat>
          <c:val>
            <c:numRef>
              <c:f>Graphe!$O$204:$P$204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2-DB91-4D99-B8EB-6B9299F7041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50"/>
        <c:gapDepth val="0"/>
        <c:shape val="box"/>
        <c:axId val="551636744"/>
        <c:axId val="1"/>
        <c:axId val="0"/>
      </c:bar3DChart>
      <c:catAx>
        <c:axId val="551636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1831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104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6"/>
        </c:scaling>
        <c:delete val="0"/>
        <c:axPos val="l"/>
        <c:majorGridlines>
          <c:spPr>
            <a:ln w="7324">
              <a:solidFill>
                <a:srgbClr val="FFFFFF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1831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104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51636744"/>
        <c:crosses val="autoZero"/>
        <c:crossBetween val="between"/>
        <c:majorUnit val="3"/>
        <c:minorUnit val="0.3"/>
      </c:valAx>
      <c:spPr>
        <a:noFill/>
        <a:ln w="7324">
          <a:solidFill>
            <a:schemeClr val="bg1"/>
          </a:solidFill>
          <a:prstDash val="solid"/>
        </a:ln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04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2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Nombre du jours perdus
</a:t>
            </a:r>
          </a:p>
        </c:rich>
      </c:tx>
      <c:layout>
        <c:manualLayout>
          <c:xMode val="edge"/>
          <c:yMode val="edge"/>
          <c:x val="0.22064218391966842"/>
          <c:y val="0.16191335415416752"/>
        </c:manualLayout>
      </c:layout>
      <c:overlay val="0"/>
      <c:spPr>
        <a:noFill/>
        <a:ln w="14651">
          <a:noFill/>
        </a:ln>
      </c:spPr>
    </c:title>
    <c:autoTitleDeleted val="0"/>
    <c:view3D>
      <c:rotX val="15"/>
      <c:hPercent val="52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chemeClr val="tx1"/>
          </a:solidFill>
          <a:prstDash val="solid"/>
        </a:ln>
      </c:spPr>
    </c:floor>
    <c:sideWall>
      <c:thickness val="0"/>
      <c:spPr>
        <a:noFill/>
        <a:ln w="12700">
          <a:solidFill>
            <a:srgbClr val="FFFFFF"/>
          </a:solidFill>
          <a:prstDash val="solid"/>
        </a:ln>
      </c:spPr>
    </c:sideWall>
    <c:backWall>
      <c:thickness val="0"/>
      <c:spPr>
        <a:noFill/>
        <a:ln w="12700">
          <a:solidFill>
            <a:srgbClr val="FFFFFF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5648934844974734E-2"/>
          <c:y val="0.23741013082881637"/>
          <c:w val="0.8746031746031746"/>
          <c:h val="0.62589928057553956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2"/>
            </a:solidFill>
            <a:scene3d>
              <a:camera prst="orthographicFront"/>
              <a:lightRig rig="threePt" dir="t"/>
            </a:scene3d>
            <a:sp3d>
              <a:bevelB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Graphe!$U$203:$V$203</c:f>
              <c:numCache>
                <c:formatCode>General</c:formatCode>
                <c:ptCount val="2"/>
              </c:numCache>
            </c:numRef>
          </c:cat>
          <c:val>
            <c:numRef>
              <c:f>Graphe!$U$204:$V$204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0-51F3-4FD6-81E1-4EA5F06ABB6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50"/>
        <c:gapDepth val="0"/>
        <c:shape val="box"/>
        <c:axId val="546936536"/>
        <c:axId val="1"/>
        <c:axId val="0"/>
      </c:bar3DChart>
      <c:catAx>
        <c:axId val="5469365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1831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104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"/>
        <c:crosses val="autoZero"/>
        <c:auto val="1"/>
        <c:lblAlgn val="ctr"/>
        <c:lblOffset val="50"/>
        <c:noMultiLvlLbl val="0"/>
      </c:catAx>
      <c:valAx>
        <c:axId val="1"/>
        <c:scaling>
          <c:orientation val="minMax"/>
          <c:min val="0"/>
        </c:scaling>
        <c:delete val="0"/>
        <c:axPos val="l"/>
        <c:majorGridlines>
          <c:spPr>
            <a:ln w="7324">
              <a:solidFill>
                <a:srgbClr val="FFFFFF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1831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104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46936536"/>
        <c:crosses val="autoZero"/>
        <c:crossBetween val="between"/>
        <c:majorUnit val="20"/>
        <c:minorUnit val="0.3"/>
      </c:valAx>
      <c:spPr>
        <a:noFill/>
        <a:ln w="7324">
          <a:solidFill>
            <a:srgbClr val="FFFFFF"/>
          </a:solidFill>
          <a:prstDash val="solid"/>
        </a:ln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04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Taux de fréquence</a:t>
            </a:r>
          </a:p>
        </c:rich>
      </c:tx>
      <c:layout>
        <c:manualLayout>
          <c:xMode val="edge"/>
          <c:yMode val="edge"/>
          <c:x val="0.4115780804572583"/>
          <c:y val="3.6134134286366047E-2"/>
        </c:manualLayout>
      </c:layout>
      <c:overlay val="0"/>
      <c:spPr>
        <a:noFill/>
        <a:ln w="13905">
          <a:noFill/>
        </a:ln>
      </c:spPr>
    </c:title>
    <c:autoTitleDeleted val="0"/>
    <c:view3D>
      <c:rotX val="15"/>
      <c:hPercent val="57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chemeClr val="tx1"/>
          </a:solidFill>
          <a:prstDash val="solid"/>
        </a:ln>
      </c:spPr>
    </c:floor>
    <c:sideWall>
      <c:thickness val="0"/>
      <c:spPr>
        <a:noFill/>
        <a:ln w="12700">
          <a:solidFill>
            <a:srgbClr val="FFFFFF"/>
          </a:solidFill>
          <a:prstDash val="solid"/>
        </a:ln>
      </c:spPr>
    </c:sideWall>
    <c:backWall>
      <c:thickness val="0"/>
      <c:spPr>
        <a:noFill/>
        <a:ln w="12700">
          <a:solidFill>
            <a:srgbClr val="FFFFFF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3015748031496061E-2"/>
          <c:y val="0.17622493164509428"/>
          <c:w val="0.92698412698412702"/>
          <c:h val="0.69304556354916069"/>
        </c:manualLayout>
      </c:layout>
      <c:bar3DChart>
        <c:barDir val="col"/>
        <c:grouping val="clustered"/>
        <c:varyColors val="0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B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Graphe!$O$226:$P$226</c:f>
              <c:numCache>
                <c:formatCode>General</c:formatCode>
                <c:ptCount val="2"/>
              </c:numCache>
            </c:numRef>
          </c:cat>
          <c:val>
            <c:numRef>
              <c:f>Graphe!$O$227:$P$227</c:f>
              <c:numCache>
                <c:formatCode>0.00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0-8037-4910-872A-D5EE2B01483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90"/>
        <c:gapDepth val="0"/>
        <c:shape val="box"/>
        <c:axId val="551623952"/>
        <c:axId val="1"/>
        <c:axId val="0"/>
      </c:bar3DChart>
      <c:catAx>
        <c:axId val="551623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1738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98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2"/>
          <c:min val="0"/>
        </c:scaling>
        <c:delete val="0"/>
        <c:axPos val="l"/>
        <c:majorGridlines>
          <c:spPr>
            <a:ln w="6952">
              <a:solidFill>
                <a:srgbClr val="FFFFFF"/>
              </a:solidFill>
              <a:prstDash val="solid"/>
            </a:ln>
          </c:spPr>
        </c:majorGridlines>
        <c:numFmt formatCode="0.00" sourceLinked="1"/>
        <c:majorTickMark val="out"/>
        <c:minorTickMark val="none"/>
        <c:tickLblPos val="nextTo"/>
        <c:spPr>
          <a:ln w="1738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98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51623952"/>
        <c:crossesAt val="1"/>
        <c:crossBetween val="between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985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2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Taux de Gravité</a:t>
            </a:r>
          </a:p>
        </c:rich>
      </c:tx>
      <c:layout>
        <c:manualLayout>
          <c:xMode val="edge"/>
          <c:yMode val="edge"/>
          <c:x val="0.441157950603143"/>
          <c:y val="6.9468923304724942E-2"/>
        </c:manualLayout>
      </c:layout>
      <c:overlay val="0"/>
      <c:spPr>
        <a:noFill/>
        <a:ln w="14651">
          <a:noFill/>
        </a:ln>
      </c:spPr>
    </c:title>
    <c:autoTitleDeleted val="0"/>
    <c:view3D>
      <c:rotX val="15"/>
      <c:hPercent val="52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chemeClr val="tx1"/>
          </a:solidFill>
          <a:prstDash val="solid"/>
        </a:ln>
      </c:spPr>
    </c:floor>
    <c:sideWall>
      <c:thickness val="0"/>
      <c:spPr>
        <a:noFill/>
        <a:ln w="12700">
          <a:solidFill>
            <a:srgbClr val="FFFFFF"/>
          </a:solidFill>
          <a:prstDash val="solid"/>
        </a:ln>
      </c:spPr>
    </c:sideWall>
    <c:backWall>
      <c:thickness val="0"/>
      <c:spPr>
        <a:noFill/>
        <a:ln w="12700">
          <a:solidFill>
            <a:srgbClr val="FFFFFF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10793645634080018"/>
          <c:y val="0.2374102741406616"/>
          <c:w val="0.8746031746031746"/>
          <c:h val="0.62589928057553956"/>
        </c:manualLayout>
      </c:layout>
      <c:bar3DChart>
        <c:barDir val="col"/>
        <c:grouping val="clustered"/>
        <c:varyColors val="0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B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Graphe!$U$226:$V$226</c:f>
              <c:numCache>
                <c:formatCode>General</c:formatCode>
                <c:ptCount val="2"/>
              </c:numCache>
            </c:numRef>
          </c:cat>
          <c:val>
            <c:numRef>
              <c:f>Graphe!$U$227:$V$227</c:f>
              <c:numCache>
                <c:formatCode>0.000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0-2F46-4820-BB1F-FEFA01DDA55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50"/>
        <c:gapDepth val="0"/>
        <c:shape val="box"/>
        <c:axId val="602599312"/>
        <c:axId val="1"/>
        <c:axId val="0"/>
      </c:bar3DChart>
      <c:catAx>
        <c:axId val="602599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1831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104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3.0000000000000006E-2"/>
        </c:scaling>
        <c:delete val="0"/>
        <c:axPos val="l"/>
        <c:majorGridlines>
          <c:spPr>
            <a:ln w="7324">
              <a:solidFill>
                <a:srgbClr val="FFFFFF"/>
              </a:solidFill>
              <a:prstDash val="solid"/>
            </a:ln>
          </c:spPr>
        </c:majorGridlines>
        <c:numFmt formatCode="0.000" sourceLinked="1"/>
        <c:majorTickMark val="out"/>
        <c:minorTickMark val="none"/>
        <c:tickLblPos val="nextTo"/>
        <c:spPr>
          <a:ln w="1831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104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602599312"/>
        <c:crosses val="autoZero"/>
        <c:crossBetween val="between"/>
        <c:majorUnit val="1.0000000000000002E-2"/>
      </c:valAx>
      <c:spPr>
        <a:noFill/>
        <a:ln w="7324">
          <a:solidFill>
            <a:srgbClr val="FFFFFF"/>
          </a:solidFill>
          <a:prstDash val="solid"/>
        </a:ln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04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Objectif 2024</a:t>
            </a:r>
          </a:p>
        </c:rich>
      </c:tx>
      <c:overlay val="0"/>
    </c:title>
    <c:autoTitleDeleted val="0"/>
    <c:view3D>
      <c:rotX val="15"/>
      <c:hPercent val="57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chemeClr val="tx1"/>
          </a:solidFill>
          <a:prstDash val="solid"/>
        </a:ln>
      </c:spPr>
    </c:floor>
    <c:sideWall>
      <c:thickness val="0"/>
      <c:spPr>
        <a:noFill/>
        <a:ln w="12700">
          <a:solidFill>
            <a:srgbClr val="FFFFFF"/>
          </a:solidFill>
          <a:prstDash val="solid"/>
        </a:ln>
      </c:spPr>
    </c:sideWall>
    <c:backWall>
      <c:thickness val="0"/>
      <c:spPr>
        <a:noFill/>
        <a:ln w="12700">
          <a:solidFill>
            <a:srgbClr val="FFFFFF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3015774050751298E-2"/>
          <c:y val="0.22066938909207731"/>
          <c:w val="0.92698412698412702"/>
          <c:h val="0.69304556354916069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chemeClr val="accent6"/>
              </a:solidFill>
              <a:effectLst>
                <a:outerShdw blurRad="50800" dist="50800" dir="5400000" algn="ctr" rotWithShape="0">
                  <a:schemeClr val="accent6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97B-478A-A223-E12DA24B399D}"/>
              </c:ext>
            </c:extLst>
          </c:dPt>
          <c:dPt>
            <c:idx val="1"/>
            <c:invertIfNegative val="0"/>
            <c:bubble3D val="0"/>
            <c:spPr>
              <a:solidFill>
                <a:srgbClr val="C00000"/>
              </a:solidFill>
              <a:effectLst>
                <a:outerShdw blurRad="50800" dist="50800" dir="5400000" algn="ctr" rotWithShape="0">
                  <a:srgbClr val="C00000"/>
                </a:outerShdw>
              </a:effectLst>
              <a:scene3d>
                <a:camera prst="orthographicFront"/>
                <a:lightRig rig="threePt" dir="t"/>
              </a:scene3d>
              <a:sp3d>
                <a:bevelB/>
              </a:sp3d>
            </c:spPr>
            <c:extLst>
              <c:ext xmlns:c16="http://schemas.microsoft.com/office/drawing/2014/chart" uri="{C3380CC4-5D6E-409C-BE32-E72D297353CC}">
                <c16:uniqueId val="{00000003-597B-478A-A223-E12DA24B399D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Graphe!$C$224:$D$224</c:f>
              <c:strCache>
                <c:ptCount val="2"/>
                <c:pt idx="0">
                  <c:v>TG</c:v>
                </c:pt>
                <c:pt idx="1">
                  <c:v>TF</c:v>
                </c:pt>
              </c:strCache>
            </c:strRef>
          </c:cat>
          <c:val>
            <c:numRef>
              <c:f>Graphe!$C$225:$D$225</c:f>
              <c:numCache>
                <c:formatCode>0.00</c:formatCode>
                <c:ptCount val="2"/>
                <c:pt idx="0" formatCode="0.000">
                  <c:v>0.02</c:v>
                </c:pt>
                <c:pt idx="1">
                  <c:v>1.5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97B-478A-A223-E12DA24B399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00"/>
        <c:gapDepth val="0"/>
        <c:shape val="box"/>
        <c:axId val="551623952"/>
        <c:axId val="1"/>
        <c:axId val="0"/>
      </c:bar3DChart>
      <c:catAx>
        <c:axId val="551623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1738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98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2"/>
          <c:min val="0"/>
        </c:scaling>
        <c:delete val="0"/>
        <c:axPos val="l"/>
        <c:majorGridlines>
          <c:spPr>
            <a:ln w="6952">
              <a:solidFill>
                <a:srgbClr val="FFFFFF"/>
              </a:solidFill>
              <a:prstDash val="solid"/>
            </a:ln>
          </c:spPr>
        </c:majorGridlines>
        <c:numFmt formatCode="0.000" sourceLinked="1"/>
        <c:majorTickMark val="out"/>
        <c:minorTickMark val="none"/>
        <c:tickLblPos val="nextTo"/>
        <c:spPr>
          <a:ln w="1738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98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51623952"/>
        <c:crossesAt val="1"/>
        <c:crossBetween val="between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985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2247900</xdr:colOff>
      <xdr:row>10</xdr:row>
      <xdr:rowOff>76200</xdr:rowOff>
    </xdr:from>
    <xdr:to>
      <xdr:col>6</xdr:col>
      <xdr:colOff>647700</xdr:colOff>
      <xdr:row>13</xdr:row>
      <xdr:rowOff>219075</xdr:rowOff>
    </xdr:to>
    <xdr:sp macro="" textlink="">
      <xdr:nvSpPr>
        <xdr:cNvPr id="3" name="Bulle ronde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/>
      </xdr:nvSpPr>
      <xdr:spPr>
        <a:xfrm>
          <a:off x="2705100" y="2552700"/>
          <a:ext cx="2295525" cy="885825"/>
        </a:xfrm>
        <a:prstGeom prst="wedgeEllipse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2200276</xdr:colOff>
      <xdr:row>10</xdr:row>
      <xdr:rowOff>114300</xdr:rowOff>
    </xdr:from>
    <xdr:to>
      <xdr:col>6</xdr:col>
      <xdr:colOff>581025</xdr:colOff>
      <xdr:row>13</xdr:row>
      <xdr:rowOff>19050</xdr:rowOff>
    </xdr:to>
    <xdr:sp macro="" textlink="">
      <xdr:nvSpPr>
        <xdr:cNvPr id="28677" name="Text Box 5">
          <a:extLst>
            <a:ext uri="{FF2B5EF4-FFF2-40B4-BE49-F238E27FC236}">
              <a16:creationId xmlns:a16="http://schemas.microsoft.com/office/drawing/2014/main" id="{00000000-0008-0000-0E00-000005700000}"/>
            </a:ext>
          </a:extLst>
        </xdr:cNvPr>
        <xdr:cNvSpPr txBox="1">
          <a:spLocks noChangeArrowheads="1"/>
        </xdr:cNvSpPr>
      </xdr:nvSpPr>
      <xdr:spPr bwMode="auto">
        <a:xfrm>
          <a:off x="2657476" y="2590800"/>
          <a:ext cx="2276474" cy="647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Ici aussi le mois doit change comme en haut en bleu pour m'indiquer cess données qui son dans chaque mois dans le fichier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167640</xdr:rowOff>
    </xdr:from>
    <xdr:to>
      <xdr:col>2</xdr:col>
      <xdr:colOff>0</xdr:colOff>
      <xdr:row>8</xdr:row>
      <xdr:rowOff>167640</xdr:rowOff>
    </xdr:to>
    <xdr:sp macro="" textlink="">
      <xdr:nvSpPr>
        <xdr:cNvPr id="2" name="Rectangl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0" y="1203960"/>
          <a:ext cx="1584960" cy="33528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2</xdr:col>
      <xdr:colOff>0</xdr:colOff>
      <xdr:row>12</xdr:row>
      <xdr:rowOff>0</xdr:rowOff>
    </xdr:to>
    <xdr:sp macro="" textlink="">
      <xdr:nvSpPr>
        <xdr:cNvPr id="3" name="Rectangle 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0" y="1722120"/>
          <a:ext cx="1584960" cy="3429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13</xdr:row>
      <xdr:rowOff>0</xdr:rowOff>
    </xdr:from>
    <xdr:to>
      <xdr:col>2</xdr:col>
      <xdr:colOff>0</xdr:colOff>
      <xdr:row>15</xdr:row>
      <xdr:rowOff>0</xdr:rowOff>
    </xdr:to>
    <xdr:sp macro="" textlink="">
      <xdr:nvSpPr>
        <xdr:cNvPr id="4" name="Rectangle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0" y="2400300"/>
          <a:ext cx="1524000" cy="3333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17</xdr:row>
      <xdr:rowOff>0</xdr:rowOff>
    </xdr:from>
    <xdr:to>
      <xdr:col>2</xdr:col>
      <xdr:colOff>0</xdr:colOff>
      <xdr:row>19</xdr:row>
      <xdr:rowOff>0</xdr:rowOff>
    </xdr:to>
    <xdr:sp macro="" textlink="">
      <xdr:nvSpPr>
        <xdr:cNvPr id="5" name="Rectangle 7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0" y="2926080"/>
          <a:ext cx="1584960" cy="3429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20</xdr:row>
      <xdr:rowOff>0</xdr:rowOff>
    </xdr:from>
    <xdr:to>
      <xdr:col>2</xdr:col>
      <xdr:colOff>0</xdr:colOff>
      <xdr:row>22</xdr:row>
      <xdr:rowOff>0</xdr:rowOff>
    </xdr:to>
    <xdr:sp macro="" textlink="">
      <xdr:nvSpPr>
        <xdr:cNvPr id="6" name="Rectangle 8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>
          <a:off x="0" y="3444240"/>
          <a:ext cx="1584960" cy="3429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3</xdr:col>
      <xdr:colOff>0</xdr:colOff>
      <xdr:row>20</xdr:row>
      <xdr:rowOff>0</xdr:rowOff>
    </xdr:from>
    <xdr:to>
      <xdr:col>4</xdr:col>
      <xdr:colOff>0</xdr:colOff>
      <xdr:row>22</xdr:row>
      <xdr:rowOff>0</xdr:rowOff>
    </xdr:to>
    <xdr:sp macro="" textlink="">
      <xdr:nvSpPr>
        <xdr:cNvPr id="7" name="Rectangle 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4373880" y="3444240"/>
          <a:ext cx="1203960" cy="3429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3</xdr:col>
      <xdr:colOff>0</xdr:colOff>
      <xdr:row>17</xdr:row>
      <xdr:rowOff>0</xdr:rowOff>
    </xdr:from>
    <xdr:to>
      <xdr:col>4</xdr:col>
      <xdr:colOff>0</xdr:colOff>
      <xdr:row>19</xdr:row>
      <xdr:rowOff>0</xdr:rowOff>
    </xdr:to>
    <xdr:sp macro="" textlink="">
      <xdr:nvSpPr>
        <xdr:cNvPr id="8" name="Rectangle 10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rrowheads="1"/>
        </xdr:cNvSpPr>
      </xdr:nvSpPr>
      <xdr:spPr bwMode="auto">
        <a:xfrm>
          <a:off x="4373880" y="2926080"/>
          <a:ext cx="1203960" cy="3429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5</xdr:col>
      <xdr:colOff>0</xdr:colOff>
      <xdr:row>13</xdr:row>
      <xdr:rowOff>0</xdr:rowOff>
    </xdr:from>
    <xdr:to>
      <xdr:col>7</xdr:col>
      <xdr:colOff>0</xdr:colOff>
      <xdr:row>15</xdr:row>
      <xdr:rowOff>0</xdr:rowOff>
    </xdr:to>
    <xdr:sp macro="" textlink="">
      <xdr:nvSpPr>
        <xdr:cNvPr id="9" name="Rectangle 1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rrowheads="1"/>
        </xdr:cNvSpPr>
      </xdr:nvSpPr>
      <xdr:spPr bwMode="auto">
        <a:xfrm>
          <a:off x="6377940" y="2240280"/>
          <a:ext cx="1851660" cy="3429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5</xdr:col>
      <xdr:colOff>0</xdr:colOff>
      <xdr:row>10</xdr:row>
      <xdr:rowOff>0</xdr:rowOff>
    </xdr:from>
    <xdr:to>
      <xdr:col>7</xdr:col>
      <xdr:colOff>0</xdr:colOff>
      <xdr:row>12</xdr:row>
      <xdr:rowOff>0</xdr:rowOff>
    </xdr:to>
    <xdr:sp macro="" textlink="">
      <xdr:nvSpPr>
        <xdr:cNvPr id="10" name="Rectangle 1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6377940" y="1722120"/>
          <a:ext cx="1851660" cy="3429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8</xdr:col>
      <xdr:colOff>0</xdr:colOff>
      <xdr:row>10</xdr:row>
      <xdr:rowOff>0</xdr:rowOff>
    </xdr:from>
    <xdr:to>
      <xdr:col>9</xdr:col>
      <xdr:colOff>0</xdr:colOff>
      <xdr:row>12</xdr:row>
      <xdr:rowOff>0</xdr:rowOff>
    </xdr:to>
    <xdr:sp macro="" textlink="">
      <xdr:nvSpPr>
        <xdr:cNvPr id="11" name="Rectangle 1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rrowheads="1"/>
        </xdr:cNvSpPr>
      </xdr:nvSpPr>
      <xdr:spPr bwMode="auto">
        <a:xfrm>
          <a:off x="8702040" y="1722120"/>
          <a:ext cx="640080" cy="3429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8</xdr:col>
      <xdr:colOff>0</xdr:colOff>
      <xdr:row>13</xdr:row>
      <xdr:rowOff>0</xdr:rowOff>
    </xdr:from>
    <xdr:to>
      <xdr:col>9</xdr:col>
      <xdr:colOff>0</xdr:colOff>
      <xdr:row>15</xdr:row>
      <xdr:rowOff>0</xdr:rowOff>
    </xdr:to>
    <xdr:sp macro="" textlink="">
      <xdr:nvSpPr>
        <xdr:cNvPr id="12" name="Rectangle 1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rrowheads="1"/>
        </xdr:cNvSpPr>
      </xdr:nvSpPr>
      <xdr:spPr bwMode="auto">
        <a:xfrm>
          <a:off x="8702040" y="2240280"/>
          <a:ext cx="640080" cy="3429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5</xdr:col>
      <xdr:colOff>0</xdr:colOff>
      <xdr:row>13</xdr:row>
      <xdr:rowOff>0</xdr:rowOff>
    </xdr:from>
    <xdr:to>
      <xdr:col>7</xdr:col>
      <xdr:colOff>0</xdr:colOff>
      <xdr:row>15</xdr:row>
      <xdr:rowOff>0</xdr:rowOff>
    </xdr:to>
    <xdr:sp macro="" textlink="">
      <xdr:nvSpPr>
        <xdr:cNvPr id="13" name="Rectangle 15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6377940" y="2240280"/>
          <a:ext cx="1851660" cy="3429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5</xdr:col>
      <xdr:colOff>0</xdr:colOff>
      <xdr:row>10</xdr:row>
      <xdr:rowOff>0</xdr:rowOff>
    </xdr:from>
    <xdr:to>
      <xdr:col>7</xdr:col>
      <xdr:colOff>0</xdr:colOff>
      <xdr:row>12</xdr:row>
      <xdr:rowOff>0</xdr:rowOff>
    </xdr:to>
    <xdr:sp macro="" textlink="">
      <xdr:nvSpPr>
        <xdr:cNvPr id="14" name="Rectangle 16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6377940" y="1722120"/>
          <a:ext cx="1851660" cy="3429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8</xdr:col>
      <xdr:colOff>0</xdr:colOff>
      <xdr:row>10</xdr:row>
      <xdr:rowOff>0</xdr:rowOff>
    </xdr:from>
    <xdr:to>
      <xdr:col>9</xdr:col>
      <xdr:colOff>0</xdr:colOff>
      <xdr:row>12</xdr:row>
      <xdr:rowOff>0</xdr:rowOff>
    </xdr:to>
    <xdr:sp macro="" textlink="">
      <xdr:nvSpPr>
        <xdr:cNvPr id="15" name="Rectangle 17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rrowheads="1"/>
        </xdr:cNvSpPr>
      </xdr:nvSpPr>
      <xdr:spPr bwMode="auto">
        <a:xfrm>
          <a:off x="8702040" y="1722120"/>
          <a:ext cx="640080" cy="3429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8</xdr:col>
      <xdr:colOff>0</xdr:colOff>
      <xdr:row>13</xdr:row>
      <xdr:rowOff>0</xdr:rowOff>
    </xdr:from>
    <xdr:to>
      <xdr:col>9</xdr:col>
      <xdr:colOff>0</xdr:colOff>
      <xdr:row>15</xdr:row>
      <xdr:rowOff>0</xdr:rowOff>
    </xdr:to>
    <xdr:sp macro="" textlink="">
      <xdr:nvSpPr>
        <xdr:cNvPr id="16" name="Rectangle 18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rrowheads="1"/>
        </xdr:cNvSpPr>
      </xdr:nvSpPr>
      <xdr:spPr bwMode="auto">
        <a:xfrm>
          <a:off x="8702040" y="2240280"/>
          <a:ext cx="640080" cy="3429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3</xdr:col>
      <xdr:colOff>0</xdr:colOff>
      <xdr:row>13</xdr:row>
      <xdr:rowOff>0</xdr:rowOff>
    </xdr:from>
    <xdr:to>
      <xdr:col>4</xdr:col>
      <xdr:colOff>0</xdr:colOff>
      <xdr:row>15</xdr:row>
      <xdr:rowOff>0</xdr:rowOff>
    </xdr:to>
    <xdr:sp macro="" textlink="">
      <xdr:nvSpPr>
        <xdr:cNvPr id="17" name="Rectangl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rrowheads="1"/>
        </xdr:cNvSpPr>
      </xdr:nvSpPr>
      <xdr:spPr bwMode="auto">
        <a:xfrm>
          <a:off x="4373880" y="2240280"/>
          <a:ext cx="1203960" cy="3429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3</xdr:col>
      <xdr:colOff>0</xdr:colOff>
      <xdr:row>10</xdr:row>
      <xdr:rowOff>0</xdr:rowOff>
    </xdr:from>
    <xdr:to>
      <xdr:col>4</xdr:col>
      <xdr:colOff>0</xdr:colOff>
      <xdr:row>12</xdr:row>
      <xdr:rowOff>0</xdr:rowOff>
    </xdr:to>
    <xdr:sp macro="" textlink="">
      <xdr:nvSpPr>
        <xdr:cNvPr id="18" name="Rectangle 20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rrowheads="1"/>
        </xdr:cNvSpPr>
      </xdr:nvSpPr>
      <xdr:spPr bwMode="auto">
        <a:xfrm>
          <a:off x="4373880" y="1722120"/>
          <a:ext cx="1203960" cy="3429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9" name="Rectangle 2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rrowheads="1"/>
        </xdr:cNvSpPr>
      </xdr:nvSpPr>
      <xdr:spPr bwMode="auto">
        <a:xfrm>
          <a:off x="4373880" y="1203960"/>
          <a:ext cx="1203960" cy="3429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8</xdr:col>
      <xdr:colOff>0</xdr:colOff>
      <xdr:row>10</xdr:row>
      <xdr:rowOff>0</xdr:rowOff>
    </xdr:from>
    <xdr:to>
      <xdr:col>9</xdr:col>
      <xdr:colOff>0</xdr:colOff>
      <xdr:row>12</xdr:row>
      <xdr:rowOff>0</xdr:rowOff>
    </xdr:to>
    <xdr:sp macro="" textlink="">
      <xdr:nvSpPr>
        <xdr:cNvPr id="20" name="Rectangle 22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rrowheads="1"/>
        </xdr:cNvSpPr>
      </xdr:nvSpPr>
      <xdr:spPr bwMode="auto">
        <a:xfrm>
          <a:off x="8702040" y="1722120"/>
          <a:ext cx="640080" cy="3429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" name="Rectangle 2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rrowheads="1"/>
        </xdr:cNvSpPr>
      </xdr:nvSpPr>
      <xdr:spPr bwMode="auto">
        <a:xfrm>
          <a:off x="4229100" y="885825"/>
          <a:ext cx="1171575" cy="1619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5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" name="Rectangle 2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rrowheads="1"/>
        </xdr:cNvSpPr>
      </xdr:nvSpPr>
      <xdr:spPr bwMode="auto">
        <a:xfrm>
          <a:off x="0" y="883920"/>
          <a:ext cx="1584960" cy="16002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9</xdr:row>
      <xdr:rowOff>167640</xdr:rowOff>
    </xdr:from>
    <xdr:to>
      <xdr:col>11</xdr:col>
      <xdr:colOff>0</xdr:colOff>
      <xdr:row>11</xdr:row>
      <xdr:rowOff>167640</xdr:rowOff>
    </xdr:to>
    <xdr:sp macro="" textlink="">
      <xdr:nvSpPr>
        <xdr:cNvPr id="2" name="Rectangl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0" y="1386840"/>
          <a:ext cx="1524000" cy="3333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13</xdr:row>
      <xdr:rowOff>0</xdr:rowOff>
    </xdr:from>
    <xdr:to>
      <xdr:col>11</xdr:col>
      <xdr:colOff>0</xdr:colOff>
      <xdr:row>15</xdr:row>
      <xdr:rowOff>0</xdr:rowOff>
    </xdr:to>
    <xdr:sp macro="" textlink="">
      <xdr:nvSpPr>
        <xdr:cNvPr id="3" name="Rectangle 5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rrowheads="1"/>
        </xdr:cNvSpPr>
      </xdr:nvSpPr>
      <xdr:spPr bwMode="auto">
        <a:xfrm>
          <a:off x="0" y="1895475"/>
          <a:ext cx="1524000" cy="3333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16</xdr:row>
      <xdr:rowOff>0</xdr:rowOff>
    </xdr:from>
    <xdr:to>
      <xdr:col>11</xdr:col>
      <xdr:colOff>0</xdr:colOff>
      <xdr:row>18</xdr:row>
      <xdr:rowOff>0</xdr:rowOff>
    </xdr:to>
    <xdr:sp macro="" textlink="">
      <xdr:nvSpPr>
        <xdr:cNvPr id="4" name="Rectangle 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rrowheads="1"/>
        </xdr:cNvSpPr>
      </xdr:nvSpPr>
      <xdr:spPr bwMode="auto">
        <a:xfrm>
          <a:off x="0" y="2400300"/>
          <a:ext cx="1524000" cy="3333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20</xdr:row>
      <xdr:rowOff>0</xdr:rowOff>
    </xdr:from>
    <xdr:to>
      <xdr:col>11</xdr:col>
      <xdr:colOff>0</xdr:colOff>
      <xdr:row>22</xdr:row>
      <xdr:rowOff>0</xdr:rowOff>
    </xdr:to>
    <xdr:sp macro="" textlink="">
      <xdr:nvSpPr>
        <xdr:cNvPr id="5" name="Rectangle 7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rrowheads="1"/>
        </xdr:cNvSpPr>
      </xdr:nvSpPr>
      <xdr:spPr bwMode="auto">
        <a:xfrm>
          <a:off x="0" y="3067050"/>
          <a:ext cx="1524000" cy="3714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23</xdr:row>
      <xdr:rowOff>0</xdr:rowOff>
    </xdr:from>
    <xdr:to>
      <xdr:col>11</xdr:col>
      <xdr:colOff>0</xdr:colOff>
      <xdr:row>25</xdr:row>
      <xdr:rowOff>0</xdr:rowOff>
    </xdr:to>
    <xdr:sp macro="" textlink="">
      <xdr:nvSpPr>
        <xdr:cNvPr id="6" name="Rectangle 8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rrowheads="1"/>
        </xdr:cNvSpPr>
      </xdr:nvSpPr>
      <xdr:spPr bwMode="auto">
        <a:xfrm>
          <a:off x="0" y="3609975"/>
          <a:ext cx="1524000" cy="3333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23</xdr:row>
      <xdr:rowOff>0</xdr:rowOff>
    </xdr:from>
    <xdr:to>
      <xdr:col>13</xdr:col>
      <xdr:colOff>0</xdr:colOff>
      <xdr:row>25</xdr:row>
      <xdr:rowOff>0</xdr:rowOff>
    </xdr:to>
    <xdr:sp macro="" textlink="">
      <xdr:nvSpPr>
        <xdr:cNvPr id="7" name="Rectangle 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rrowheads="1"/>
        </xdr:cNvSpPr>
      </xdr:nvSpPr>
      <xdr:spPr bwMode="auto">
        <a:xfrm>
          <a:off x="4229100" y="3609975"/>
          <a:ext cx="1171575" cy="3333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20</xdr:row>
      <xdr:rowOff>0</xdr:rowOff>
    </xdr:from>
    <xdr:to>
      <xdr:col>13</xdr:col>
      <xdr:colOff>0</xdr:colOff>
      <xdr:row>22</xdr:row>
      <xdr:rowOff>0</xdr:rowOff>
    </xdr:to>
    <xdr:sp macro="" textlink="">
      <xdr:nvSpPr>
        <xdr:cNvPr id="8" name="Rectangle 10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Arrowheads="1"/>
        </xdr:cNvSpPr>
      </xdr:nvSpPr>
      <xdr:spPr bwMode="auto">
        <a:xfrm>
          <a:off x="4229100" y="3067050"/>
          <a:ext cx="1171575" cy="3714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16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9" name="Rectangle 1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Arrowheads="1"/>
        </xdr:cNvSpPr>
      </xdr:nvSpPr>
      <xdr:spPr bwMode="auto">
        <a:xfrm>
          <a:off x="6172200" y="2400300"/>
          <a:ext cx="1800225" cy="3333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13</xdr:row>
      <xdr:rowOff>0</xdr:rowOff>
    </xdr:from>
    <xdr:to>
      <xdr:col>16</xdr:col>
      <xdr:colOff>0</xdr:colOff>
      <xdr:row>15</xdr:row>
      <xdr:rowOff>0</xdr:rowOff>
    </xdr:to>
    <xdr:sp macro="" textlink="">
      <xdr:nvSpPr>
        <xdr:cNvPr id="10" name="Rectangle 12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Arrowheads="1"/>
        </xdr:cNvSpPr>
      </xdr:nvSpPr>
      <xdr:spPr bwMode="auto">
        <a:xfrm>
          <a:off x="6172200" y="1895475"/>
          <a:ext cx="1800225" cy="3333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11" name="Rectangle 13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Arrowheads="1"/>
        </xdr:cNvSpPr>
      </xdr:nvSpPr>
      <xdr:spPr bwMode="auto">
        <a:xfrm>
          <a:off x="8410575" y="1895475"/>
          <a:ext cx="628650" cy="3333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16</xdr:row>
      <xdr:rowOff>0</xdr:rowOff>
    </xdr:from>
    <xdr:to>
      <xdr:col>18</xdr:col>
      <xdr:colOff>0</xdr:colOff>
      <xdr:row>18</xdr:row>
      <xdr:rowOff>0</xdr:rowOff>
    </xdr:to>
    <xdr:sp macro="" textlink="">
      <xdr:nvSpPr>
        <xdr:cNvPr id="12" name="Rectangle 1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Arrowheads="1"/>
        </xdr:cNvSpPr>
      </xdr:nvSpPr>
      <xdr:spPr bwMode="auto">
        <a:xfrm>
          <a:off x="8410575" y="2400300"/>
          <a:ext cx="628650" cy="3333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16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13" name="Rectangle 15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Arrowheads="1"/>
        </xdr:cNvSpPr>
      </xdr:nvSpPr>
      <xdr:spPr bwMode="auto">
        <a:xfrm>
          <a:off x="6172200" y="2400300"/>
          <a:ext cx="1800225" cy="3333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13</xdr:row>
      <xdr:rowOff>0</xdr:rowOff>
    </xdr:from>
    <xdr:to>
      <xdr:col>16</xdr:col>
      <xdr:colOff>0</xdr:colOff>
      <xdr:row>15</xdr:row>
      <xdr:rowOff>0</xdr:rowOff>
    </xdr:to>
    <xdr:sp macro="" textlink="">
      <xdr:nvSpPr>
        <xdr:cNvPr id="14" name="Rectangle 16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Arrowheads="1"/>
        </xdr:cNvSpPr>
      </xdr:nvSpPr>
      <xdr:spPr bwMode="auto">
        <a:xfrm>
          <a:off x="6172200" y="1895475"/>
          <a:ext cx="1800225" cy="3333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15" name="Rectangle 17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Arrowheads="1"/>
        </xdr:cNvSpPr>
      </xdr:nvSpPr>
      <xdr:spPr bwMode="auto">
        <a:xfrm>
          <a:off x="8410575" y="1895475"/>
          <a:ext cx="628650" cy="3333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16</xdr:row>
      <xdr:rowOff>0</xdr:rowOff>
    </xdr:from>
    <xdr:to>
      <xdr:col>18</xdr:col>
      <xdr:colOff>0</xdr:colOff>
      <xdr:row>18</xdr:row>
      <xdr:rowOff>0</xdr:rowOff>
    </xdr:to>
    <xdr:sp macro="" textlink="">
      <xdr:nvSpPr>
        <xdr:cNvPr id="16" name="Rectangle 18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Arrowheads="1"/>
        </xdr:cNvSpPr>
      </xdr:nvSpPr>
      <xdr:spPr bwMode="auto">
        <a:xfrm>
          <a:off x="8410575" y="2400300"/>
          <a:ext cx="628650" cy="3333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16</xdr:row>
      <xdr:rowOff>0</xdr:rowOff>
    </xdr:from>
    <xdr:to>
      <xdr:col>13</xdr:col>
      <xdr:colOff>0</xdr:colOff>
      <xdr:row>18</xdr:row>
      <xdr:rowOff>0</xdr:rowOff>
    </xdr:to>
    <xdr:sp macro="" textlink="">
      <xdr:nvSpPr>
        <xdr:cNvPr id="17" name="Rectangl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Arrowheads="1"/>
        </xdr:cNvSpPr>
      </xdr:nvSpPr>
      <xdr:spPr bwMode="auto">
        <a:xfrm>
          <a:off x="4229100" y="2400300"/>
          <a:ext cx="1171575" cy="3333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13</xdr:row>
      <xdr:rowOff>0</xdr:rowOff>
    </xdr:from>
    <xdr:to>
      <xdr:col>13</xdr:col>
      <xdr:colOff>0</xdr:colOff>
      <xdr:row>15</xdr:row>
      <xdr:rowOff>0</xdr:rowOff>
    </xdr:to>
    <xdr:sp macro="" textlink="">
      <xdr:nvSpPr>
        <xdr:cNvPr id="18" name="Rectangle 20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Arrowheads="1"/>
        </xdr:cNvSpPr>
      </xdr:nvSpPr>
      <xdr:spPr bwMode="auto">
        <a:xfrm>
          <a:off x="4229100" y="1895475"/>
          <a:ext cx="1171575" cy="3333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10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19" name="Rectangle 21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Arrowheads="1"/>
        </xdr:cNvSpPr>
      </xdr:nvSpPr>
      <xdr:spPr bwMode="auto">
        <a:xfrm>
          <a:off x="4229100" y="1390650"/>
          <a:ext cx="1171575" cy="3333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20" name="Rectangle 22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Arrowheads="1"/>
        </xdr:cNvSpPr>
      </xdr:nvSpPr>
      <xdr:spPr bwMode="auto">
        <a:xfrm>
          <a:off x="8410575" y="1895475"/>
          <a:ext cx="628650" cy="3333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8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22" name="Rectangle 2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Arrowheads="1"/>
        </xdr:cNvSpPr>
      </xdr:nvSpPr>
      <xdr:spPr bwMode="auto">
        <a:xfrm>
          <a:off x="0" y="885825"/>
          <a:ext cx="1524000" cy="3429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9</xdr:row>
      <xdr:rowOff>167640</xdr:rowOff>
    </xdr:from>
    <xdr:to>
      <xdr:col>11</xdr:col>
      <xdr:colOff>0</xdr:colOff>
      <xdr:row>11</xdr:row>
      <xdr:rowOff>167640</xdr:rowOff>
    </xdr:to>
    <xdr:sp macro="" textlink="">
      <xdr:nvSpPr>
        <xdr:cNvPr id="2" name="Rectangl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10372725" y="1929765"/>
          <a:ext cx="1524000" cy="4000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13</xdr:row>
      <xdr:rowOff>0</xdr:rowOff>
    </xdr:from>
    <xdr:to>
      <xdr:col>11</xdr:col>
      <xdr:colOff>0</xdr:colOff>
      <xdr:row>15</xdr:row>
      <xdr:rowOff>0</xdr:rowOff>
    </xdr:to>
    <xdr:sp macro="" textlink="">
      <xdr:nvSpPr>
        <xdr:cNvPr id="3" name="Rectangle 5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rrowheads="1"/>
        </xdr:cNvSpPr>
      </xdr:nvSpPr>
      <xdr:spPr bwMode="auto">
        <a:xfrm>
          <a:off x="10372725" y="256222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16</xdr:row>
      <xdr:rowOff>0</xdr:rowOff>
    </xdr:from>
    <xdr:to>
      <xdr:col>11</xdr:col>
      <xdr:colOff>0</xdr:colOff>
      <xdr:row>18</xdr:row>
      <xdr:rowOff>0</xdr:rowOff>
    </xdr:to>
    <xdr:sp macro="" textlink="">
      <xdr:nvSpPr>
        <xdr:cNvPr id="4" name="Rectangle 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Arrowheads="1"/>
        </xdr:cNvSpPr>
      </xdr:nvSpPr>
      <xdr:spPr bwMode="auto">
        <a:xfrm>
          <a:off x="10372725" y="3152775"/>
          <a:ext cx="1524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20</xdr:row>
      <xdr:rowOff>0</xdr:rowOff>
    </xdr:from>
    <xdr:to>
      <xdr:col>11</xdr:col>
      <xdr:colOff>0</xdr:colOff>
      <xdr:row>22</xdr:row>
      <xdr:rowOff>0</xdr:rowOff>
    </xdr:to>
    <xdr:sp macro="" textlink="">
      <xdr:nvSpPr>
        <xdr:cNvPr id="5" name="Rectangle 7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Arrowheads="1"/>
        </xdr:cNvSpPr>
      </xdr:nvSpPr>
      <xdr:spPr bwMode="auto">
        <a:xfrm>
          <a:off x="10372725" y="3867150"/>
          <a:ext cx="1524000" cy="4095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23</xdr:row>
      <xdr:rowOff>0</xdr:rowOff>
    </xdr:from>
    <xdr:to>
      <xdr:col>11</xdr:col>
      <xdr:colOff>0</xdr:colOff>
      <xdr:row>25</xdr:row>
      <xdr:rowOff>0</xdr:rowOff>
    </xdr:to>
    <xdr:sp macro="" textlink="">
      <xdr:nvSpPr>
        <xdr:cNvPr id="6" name="Rectangle 8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Arrowheads="1"/>
        </xdr:cNvSpPr>
      </xdr:nvSpPr>
      <xdr:spPr bwMode="auto">
        <a:xfrm>
          <a:off x="10372725" y="452437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23</xdr:row>
      <xdr:rowOff>0</xdr:rowOff>
    </xdr:from>
    <xdr:to>
      <xdr:col>13</xdr:col>
      <xdr:colOff>0</xdr:colOff>
      <xdr:row>25</xdr:row>
      <xdr:rowOff>0</xdr:rowOff>
    </xdr:to>
    <xdr:sp macro="" textlink="">
      <xdr:nvSpPr>
        <xdr:cNvPr id="7" name="Rectangle 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Arrowheads="1"/>
        </xdr:cNvSpPr>
      </xdr:nvSpPr>
      <xdr:spPr bwMode="auto">
        <a:xfrm>
          <a:off x="12658725" y="452437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20</xdr:row>
      <xdr:rowOff>0</xdr:rowOff>
    </xdr:from>
    <xdr:to>
      <xdr:col>13</xdr:col>
      <xdr:colOff>0</xdr:colOff>
      <xdr:row>22</xdr:row>
      <xdr:rowOff>0</xdr:rowOff>
    </xdr:to>
    <xdr:sp macro="" textlink="">
      <xdr:nvSpPr>
        <xdr:cNvPr id="8" name="Rectangle 10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Arrowheads="1"/>
        </xdr:cNvSpPr>
      </xdr:nvSpPr>
      <xdr:spPr bwMode="auto">
        <a:xfrm>
          <a:off x="12658725" y="3867150"/>
          <a:ext cx="762000" cy="4095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16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9" name="Rectangle 1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14182725" y="3152775"/>
          <a:ext cx="1524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13</xdr:row>
      <xdr:rowOff>0</xdr:rowOff>
    </xdr:from>
    <xdr:to>
      <xdr:col>16</xdr:col>
      <xdr:colOff>0</xdr:colOff>
      <xdr:row>15</xdr:row>
      <xdr:rowOff>0</xdr:rowOff>
    </xdr:to>
    <xdr:sp macro="" textlink="">
      <xdr:nvSpPr>
        <xdr:cNvPr id="10" name="Rectangle 12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14182725" y="256222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11" name="Rectangle 13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Arrowheads="1"/>
        </xdr:cNvSpPr>
      </xdr:nvSpPr>
      <xdr:spPr bwMode="auto">
        <a:xfrm>
          <a:off x="1646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16</xdr:row>
      <xdr:rowOff>0</xdr:rowOff>
    </xdr:from>
    <xdr:to>
      <xdr:col>18</xdr:col>
      <xdr:colOff>0</xdr:colOff>
      <xdr:row>18</xdr:row>
      <xdr:rowOff>0</xdr:rowOff>
    </xdr:to>
    <xdr:sp macro="" textlink="">
      <xdr:nvSpPr>
        <xdr:cNvPr id="12" name="Rectangle 1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Arrowheads="1"/>
        </xdr:cNvSpPr>
      </xdr:nvSpPr>
      <xdr:spPr bwMode="auto">
        <a:xfrm>
          <a:off x="16468725" y="3152775"/>
          <a:ext cx="762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16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13" name="Rectangle 15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Arrowheads="1"/>
        </xdr:cNvSpPr>
      </xdr:nvSpPr>
      <xdr:spPr bwMode="auto">
        <a:xfrm>
          <a:off x="14182725" y="3152775"/>
          <a:ext cx="1524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13</xdr:row>
      <xdr:rowOff>0</xdr:rowOff>
    </xdr:from>
    <xdr:to>
      <xdr:col>16</xdr:col>
      <xdr:colOff>0</xdr:colOff>
      <xdr:row>15</xdr:row>
      <xdr:rowOff>0</xdr:rowOff>
    </xdr:to>
    <xdr:sp macro="" textlink="">
      <xdr:nvSpPr>
        <xdr:cNvPr id="14" name="Rectangle 16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Arrowheads="1"/>
        </xdr:cNvSpPr>
      </xdr:nvSpPr>
      <xdr:spPr bwMode="auto">
        <a:xfrm>
          <a:off x="14182725" y="256222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15" name="Rectangle 17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Arrowheads="1"/>
        </xdr:cNvSpPr>
      </xdr:nvSpPr>
      <xdr:spPr bwMode="auto">
        <a:xfrm>
          <a:off x="1646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16</xdr:row>
      <xdr:rowOff>0</xdr:rowOff>
    </xdr:from>
    <xdr:to>
      <xdr:col>18</xdr:col>
      <xdr:colOff>0</xdr:colOff>
      <xdr:row>18</xdr:row>
      <xdr:rowOff>0</xdr:rowOff>
    </xdr:to>
    <xdr:sp macro="" textlink="">
      <xdr:nvSpPr>
        <xdr:cNvPr id="16" name="Rectangle 18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Arrowheads="1"/>
        </xdr:cNvSpPr>
      </xdr:nvSpPr>
      <xdr:spPr bwMode="auto">
        <a:xfrm>
          <a:off x="16468725" y="3152775"/>
          <a:ext cx="762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16</xdr:row>
      <xdr:rowOff>0</xdr:rowOff>
    </xdr:from>
    <xdr:to>
      <xdr:col>13</xdr:col>
      <xdr:colOff>0</xdr:colOff>
      <xdr:row>18</xdr:row>
      <xdr:rowOff>0</xdr:rowOff>
    </xdr:to>
    <xdr:sp macro="" textlink="">
      <xdr:nvSpPr>
        <xdr:cNvPr id="17" name="Rectangl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Arrowheads="1"/>
        </xdr:cNvSpPr>
      </xdr:nvSpPr>
      <xdr:spPr bwMode="auto">
        <a:xfrm>
          <a:off x="12658725" y="3152775"/>
          <a:ext cx="762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13</xdr:row>
      <xdr:rowOff>0</xdr:rowOff>
    </xdr:from>
    <xdr:to>
      <xdr:col>13</xdr:col>
      <xdr:colOff>0</xdr:colOff>
      <xdr:row>15</xdr:row>
      <xdr:rowOff>0</xdr:rowOff>
    </xdr:to>
    <xdr:sp macro="" textlink="">
      <xdr:nvSpPr>
        <xdr:cNvPr id="18" name="Rectangle 20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Arrowheads="1"/>
        </xdr:cNvSpPr>
      </xdr:nvSpPr>
      <xdr:spPr bwMode="auto">
        <a:xfrm>
          <a:off x="1265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10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19" name="Rectangle 21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Arrowheads="1"/>
        </xdr:cNvSpPr>
      </xdr:nvSpPr>
      <xdr:spPr bwMode="auto">
        <a:xfrm>
          <a:off x="12658725" y="1962150"/>
          <a:ext cx="762000" cy="4000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20" name="Rectangle 22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Arrowheads="1"/>
        </xdr:cNvSpPr>
      </xdr:nvSpPr>
      <xdr:spPr bwMode="auto">
        <a:xfrm>
          <a:off x="1646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8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21" name="Rectangle 2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Arrowheads="1"/>
        </xdr:cNvSpPr>
      </xdr:nvSpPr>
      <xdr:spPr bwMode="auto">
        <a:xfrm>
          <a:off x="10372725" y="1571625"/>
          <a:ext cx="1524000" cy="1905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9</xdr:row>
      <xdr:rowOff>167640</xdr:rowOff>
    </xdr:from>
    <xdr:to>
      <xdr:col>11</xdr:col>
      <xdr:colOff>0</xdr:colOff>
      <xdr:row>11</xdr:row>
      <xdr:rowOff>167640</xdr:rowOff>
    </xdr:to>
    <xdr:sp macro="" textlink="">
      <xdr:nvSpPr>
        <xdr:cNvPr id="2" name="Rectangl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rrowheads="1"/>
        </xdr:cNvSpPr>
      </xdr:nvSpPr>
      <xdr:spPr bwMode="auto">
        <a:xfrm>
          <a:off x="10372725" y="1929765"/>
          <a:ext cx="1524000" cy="4000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13</xdr:row>
      <xdr:rowOff>0</xdr:rowOff>
    </xdr:from>
    <xdr:to>
      <xdr:col>11</xdr:col>
      <xdr:colOff>0</xdr:colOff>
      <xdr:row>15</xdr:row>
      <xdr:rowOff>0</xdr:rowOff>
    </xdr:to>
    <xdr:sp macro="" textlink="">
      <xdr:nvSpPr>
        <xdr:cNvPr id="3" name="Rectangle 5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Arrowheads="1"/>
        </xdr:cNvSpPr>
      </xdr:nvSpPr>
      <xdr:spPr bwMode="auto">
        <a:xfrm>
          <a:off x="10372725" y="256222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16</xdr:row>
      <xdr:rowOff>0</xdr:rowOff>
    </xdr:from>
    <xdr:to>
      <xdr:col>11</xdr:col>
      <xdr:colOff>0</xdr:colOff>
      <xdr:row>18</xdr:row>
      <xdr:rowOff>0</xdr:rowOff>
    </xdr:to>
    <xdr:sp macro="" textlink="">
      <xdr:nvSpPr>
        <xdr:cNvPr id="4" name="Rectangle 6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Arrowheads="1"/>
        </xdr:cNvSpPr>
      </xdr:nvSpPr>
      <xdr:spPr bwMode="auto">
        <a:xfrm>
          <a:off x="10372725" y="3152775"/>
          <a:ext cx="1524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20</xdr:row>
      <xdr:rowOff>0</xdr:rowOff>
    </xdr:from>
    <xdr:to>
      <xdr:col>11</xdr:col>
      <xdr:colOff>0</xdr:colOff>
      <xdr:row>22</xdr:row>
      <xdr:rowOff>0</xdr:rowOff>
    </xdr:to>
    <xdr:sp macro="" textlink="">
      <xdr:nvSpPr>
        <xdr:cNvPr id="5" name="Rectangle 7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Arrowheads="1"/>
        </xdr:cNvSpPr>
      </xdr:nvSpPr>
      <xdr:spPr bwMode="auto">
        <a:xfrm>
          <a:off x="10372725" y="3867150"/>
          <a:ext cx="1524000" cy="4095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23</xdr:row>
      <xdr:rowOff>0</xdr:rowOff>
    </xdr:from>
    <xdr:to>
      <xdr:col>11</xdr:col>
      <xdr:colOff>0</xdr:colOff>
      <xdr:row>25</xdr:row>
      <xdr:rowOff>0</xdr:rowOff>
    </xdr:to>
    <xdr:sp macro="" textlink="">
      <xdr:nvSpPr>
        <xdr:cNvPr id="6" name="Rectangle 8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Arrowheads="1"/>
        </xdr:cNvSpPr>
      </xdr:nvSpPr>
      <xdr:spPr bwMode="auto">
        <a:xfrm>
          <a:off x="10372725" y="452437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23</xdr:row>
      <xdr:rowOff>0</xdr:rowOff>
    </xdr:from>
    <xdr:to>
      <xdr:col>13</xdr:col>
      <xdr:colOff>0</xdr:colOff>
      <xdr:row>25</xdr:row>
      <xdr:rowOff>0</xdr:rowOff>
    </xdr:to>
    <xdr:sp macro="" textlink="">
      <xdr:nvSpPr>
        <xdr:cNvPr id="7" name="Rectangle 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Arrowheads="1"/>
        </xdr:cNvSpPr>
      </xdr:nvSpPr>
      <xdr:spPr bwMode="auto">
        <a:xfrm>
          <a:off x="12658725" y="452437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20</xdr:row>
      <xdr:rowOff>0</xdr:rowOff>
    </xdr:from>
    <xdr:to>
      <xdr:col>13</xdr:col>
      <xdr:colOff>0</xdr:colOff>
      <xdr:row>22</xdr:row>
      <xdr:rowOff>0</xdr:rowOff>
    </xdr:to>
    <xdr:sp macro="" textlink="">
      <xdr:nvSpPr>
        <xdr:cNvPr id="8" name="Rectangle 10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Arrowheads="1"/>
        </xdr:cNvSpPr>
      </xdr:nvSpPr>
      <xdr:spPr bwMode="auto">
        <a:xfrm>
          <a:off x="12658725" y="3867150"/>
          <a:ext cx="762000" cy="4095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16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9" name="Rectangle 1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14182725" y="3152775"/>
          <a:ext cx="1524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13</xdr:row>
      <xdr:rowOff>0</xdr:rowOff>
    </xdr:from>
    <xdr:to>
      <xdr:col>16</xdr:col>
      <xdr:colOff>0</xdr:colOff>
      <xdr:row>15</xdr:row>
      <xdr:rowOff>0</xdr:rowOff>
    </xdr:to>
    <xdr:sp macro="" textlink="">
      <xdr:nvSpPr>
        <xdr:cNvPr id="10" name="Rectangle 12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14182725" y="256222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11" name="Rectangle 13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Arrowheads="1"/>
        </xdr:cNvSpPr>
      </xdr:nvSpPr>
      <xdr:spPr bwMode="auto">
        <a:xfrm>
          <a:off x="1646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16</xdr:row>
      <xdr:rowOff>0</xdr:rowOff>
    </xdr:from>
    <xdr:to>
      <xdr:col>18</xdr:col>
      <xdr:colOff>0</xdr:colOff>
      <xdr:row>18</xdr:row>
      <xdr:rowOff>0</xdr:rowOff>
    </xdr:to>
    <xdr:sp macro="" textlink="">
      <xdr:nvSpPr>
        <xdr:cNvPr id="12" name="Rectangle 1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Arrowheads="1"/>
        </xdr:cNvSpPr>
      </xdr:nvSpPr>
      <xdr:spPr bwMode="auto">
        <a:xfrm>
          <a:off x="16468725" y="3152775"/>
          <a:ext cx="762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16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13" name="Rectangle 15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Arrowheads="1"/>
        </xdr:cNvSpPr>
      </xdr:nvSpPr>
      <xdr:spPr bwMode="auto">
        <a:xfrm>
          <a:off x="14182725" y="3152775"/>
          <a:ext cx="1524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13</xdr:row>
      <xdr:rowOff>0</xdr:rowOff>
    </xdr:from>
    <xdr:to>
      <xdr:col>16</xdr:col>
      <xdr:colOff>0</xdr:colOff>
      <xdr:row>15</xdr:row>
      <xdr:rowOff>0</xdr:rowOff>
    </xdr:to>
    <xdr:sp macro="" textlink="">
      <xdr:nvSpPr>
        <xdr:cNvPr id="14" name="Rectangle 16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Arrowheads="1"/>
        </xdr:cNvSpPr>
      </xdr:nvSpPr>
      <xdr:spPr bwMode="auto">
        <a:xfrm>
          <a:off x="14182725" y="256222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15" name="Rectangle 17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Arrowheads="1"/>
        </xdr:cNvSpPr>
      </xdr:nvSpPr>
      <xdr:spPr bwMode="auto">
        <a:xfrm>
          <a:off x="1646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16</xdr:row>
      <xdr:rowOff>0</xdr:rowOff>
    </xdr:from>
    <xdr:to>
      <xdr:col>18</xdr:col>
      <xdr:colOff>0</xdr:colOff>
      <xdr:row>18</xdr:row>
      <xdr:rowOff>0</xdr:rowOff>
    </xdr:to>
    <xdr:sp macro="" textlink="">
      <xdr:nvSpPr>
        <xdr:cNvPr id="16" name="Rectangle 18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Arrowheads="1"/>
        </xdr:cNvSpPr>
      </xdr:nvSpPr>
      <xdr:spPr bwMode="auto">
        <a:xfrm>
          <a:off x="16468725" y="3152775"/>
          <a:ext cx="762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16</xdr:row>
      <xdr:rowOff>0</xdr:rowOff>
    </xdr:from>
    <xdr:to>
      <xdr:col>13</xdr:col>
      <xdr:colOff>0</xdr:colOff>
      <xdr:row>18</xdr:row>
      <xdr:rowOff>0</xdr:rowOff>
    </xdr:to>
    <xdr:sp macro="" textlink="">
      <xdr:nvSpPr>
        <xdr:cNvPr id="17" name="Rectangl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12658725" y="3152775"/>
          <a:ext cx="762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13</xdr:row>
      <xdr:rowOff>0</xdr:rowOff>
    </xdr:from>
    <xdr:to>
      <xdr:col>13</xdr:col>
      <xdr:colOff>0</xdr:colOff>
      <xdr:row>15</xdr:row>
      <xdr:rowOff>0</xdr:rowOff>
    </xdr:to>
    <xdr:sp macro="" textlink="">
      <xdr:nvSpPr>
        <xdr:cNvPr id="18" name="Rectangle 20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Arrowheads="1"/>
        </xdr:cNvSpPr>
      </xdr:nvSpPr>
      <xdr:spPr bwMode="auto">
        <a:xfrm>
          <a:off x="1265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10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19" name="Rectangle 21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Arrowheads="1"/>
        </xdr:cNvSpPr>
      </xdr:nvSpPr>
      <xdr:spPr bwMode="auto">
        <a:xfrm>
          <a:off x="12658725" y="1962150"/>
          <a:ext cx="762000" cy="4000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20" name="Rectangle 22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Arrowheads="1"/>
        </xdr:cNvSpPr>
      </xdr:nvSpPr>
      <xdr:spPr bwMode="auto">
        <a:xfrm>
          <a:off x="1646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8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21" name="Rectangle 2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Arrowheads="1"/>
        </xdr:cNvSpPr>
      </xdr:nvSpPr>
      <xdr:spPr bwMode="auto">
        <a:xfrm>
          <a:off x="10372725" y="1571625"/>
          <a:ext cx="1524000" cy="1905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9</xdr:row>
      <xdr:rowOff>167640</xdr:rowOff>
    </xdr:from>
    <xdr:to>
      <xdr:col>11</xdr:col>
      <xdr:colOff>0</xdr:colOff>
      <xdr:row>11</xdr:row>
      <xdr:rowOff>167640</xdr:rowOff>
    </xdr:to>
    <xdr:sp macro="" textlink="">
      <xdr:nvSpPr>
        <xdr:cNvPr id="2" name="Rectangl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Arrowheads="1"/>
        </xdr:cNvSpPr>
      </xdr:nvSpPr>
      <xdr:spPr bwMode="auto">
        <a:xfrm>
          <a:off x="10372725" y="1929765"/>
          <a:ext cx="1524000" cy="4000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13</xdr:row>
      <xdr:rowOff>0</xdr:rowOff>
    </xdr:from>
    <xdr:to>
      <xdr:col>11</xdr:col>
      <xdr:colOff>0</xdr:colOff>
      <xdr:row>15</xdr:row>
      <xdr:rowOff>0</xdr:rowOff>
    </xdr:to>
    <xdr:sp macro="" textlink="">
      <xdr:nvSpPr>
        <xdr:cNvPr id="3" name="Rectangle 5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Arrowheads="1"/>
        </xdr:cNvSpPr>
      </xdr:nvSpPr>
      <xdr:spPr bwMode="auto">
        <a:xfrm>
          <a:off x="10372725" y="256222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16</xdr:row>
      <xdr:rowOff>0</xdr:rowOff>
    </xdr:from>
    <xdr:to>
      <xdr:col>11</xdr:col>
      <xdr:colOff>0</xdr:colOff>
      <xdr:row>18</xdr:row>
      <xdr:rowOff>0</xdr:rowOff>
    </xdr:to>
    <xdr:sp macro="" textlink="">
      <xdr:nvSpPr>
        <xdr:cNvPr id="4" name="Rectangle 6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Arrowheads="1"/>
        </xdr:cNvSpPr>
      </xdr:nvSpPr>
      <xdr:spPr bwMode="auto">
        <a:xfrm>
          <a:off x="10372725" y="3152775"/>
          <a:ext cx="1524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20</xdr:row>
      <xdr:rowOff>0</xdr:rowOff>
    </xdr:from>
    <xdr:to>
      <xdr:col>11</xdr:col>
      <xdr:colOff>0</xdr:colOff>
      <xdr:row>22</xdr:row>
      <xdr:rowOff>0</xdr:rowOff>
    </xdr:to>
    <xdr:sp macro="" textlink="">
      <xdr:nvSpPr>
        <xdr:cNvPr id="5" name="Rectangle 7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Arrowheads="1"/>
        </xdr:cNvSpPr>
      </xdr:nvSpPr>
      <xdr:spPr bwMode="auto">
        <a:xfrm>
          <a:off x="10372725" y="3867150"/>
          <a:ext cx="1524000" cy="4095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23</xdr:row>
      <xdr:rowOff>0</xdr:rowOff>
    </xdr:from>
    <xdr:to>
      <xdr:col>11</xdr:col>
      <xdr:colOff>0</xdr:colOff>
      <xdr:row>25</xdr:row>
      <xdr:rowOff>0</xdr:rowOff>
    </xdr:to>
    <xdr:sp macro="" textlink="">
      <xdr:nvSpPr>
        <xdr:cNvPr id="6" name="Rectangle 8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Arrowheads="1"/>
        </xdr:cNvSpPr>
      </xdr:nvSpPr>
      <xdr:spPr bwMode="auto">
        <a:xfrm>
          <a:off x="10372725" y="452437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23</xdr:row>
      <xdr:rowOff>0</xdr:rowOff>
    </xdr:from>
    <xdr:to>
      <xdr:col>13</xdr:col>
      <xdr:colOff>0</xdr:colOff>
      <xdr:row>25</xdr:row>
      <xdr:rowOff>0</xdr:rowOff>
    </xdr:to>
    <xdr:sp macro="" textlink="">
      <xdr:nvSpPr>
        <xdr:cNvPr id="7" name="Rectangle 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Arrowheads="1"/>
        </xdr:cNvSpPr>
      </xdr:nvSpPr>
      <xdr:spPr bwMode="auto">
        <a:xfrm>
          <a:off x="12658725" y="452437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20</xdr:row>
      <xdr:rowOff>0</xdr:rowOff>
    </xdr:from>
    <xdr:to>
      <xdr:col>13</xdr:col>
      <xdr:colOff>0</xdr:colOff>
      <xdr:row>22</xdr:row>
      <xdr:rowOff>0</xdr:rowOff>
    </xdr:to>
    <xdr:sp macro="" textlink="">
      <xdr:nvSpPr>
        <xdr:cNvPr id="8" name="Rectangle 10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Arrowheads="1"/>
        </xdr:cNvSpPr>
      </xdr:nvSpPr>
      <xdr:spPr bwMode="auto">
        <a:xfrm>
          <a:off x="12658725" y="3867150"/>
          <a:ext cx="762000" cy="4095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16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9" name="Rectangle 11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Arrowheads="1"/>
        </xdr:cNvSpPr>
      </xdr:nvSpPr>
      <xdr:spPr bwMode="auto">
        <a:xfrm>
          <a:off x="14182725" y="3152775"/>
          <a:ext cx="1524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13</xdr:row>
      <xdr:rowOff>0</xdr:rowOff>
    </xdr:from>
    <xdr:to>
      <xdr:col>16</xdr:col>
      <xdr:colOff>0</xdr:colOff>
      <xdr:row>15</xdr:row>
      <xdr:rowOff>0</xdr:rowOff>
    </xdr:to>
    <xdr:sp macro="" textlink="">
      <xdr:nvSpPr>
        <xdr:cNvPr id="10" name="Rectangle 12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Arrowheads="1"/>
        </xdr:cNvSpPr>
      </xdr:nvSpPr>
      <xdr:spPr bwMode="auto">
        <a:xfrm>
          <a:off x="14182725" y="256222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11" name="Rectangle 13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Arrowheads="1"/>
        </xdr:cNvSpPr>
      </xdr:nvSpPr>
      <xdr:spPr bwMode="auto">
        <a:xfrm>
          <a:off x="1646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16</xdr:row>
      <xdr:rowOff>0</xdr:rowOff>
    </xdr:from>
    <xdr:to>
      <xdr:col>18</xdr:col>
      <xdr:colOff>0</xdr:colOff>
      <xdr:row>18</xdr:row>
      <xdr:rowOff>0</xdr:rowOff>
    </xdr:to>
    <xdr:sp macro="" textlink="">
      <xdr:nvSpPr>
        <xdr:cNvPr id="12" name="Rectangle 1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Arrowheads="1"/>
        </xdr:cNvSpPr>
      </xdr:nvSpPr>
      <xdr:spPr bwMode="auto">
        <a:xfrm>
          <a:off x="16468725" y="3152775"/>
          <a:ext cx="762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16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13" name="Rectangle 15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Arrowheads="1"/>
        </xdr:cNvSpPr>
      </xdr:nvSpPr>
      <xdr:spPr bwMode="auto">
        <a:xfrm>
          <a:off x="14182725" y="3152775"/>
          <a:ext cx="1524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13</xdr:row>
      <xdr:rowOff>0</xdr:rowOff>
    </xdr:from>
    <xdr:to>
      <xdr:col>16</xdr:col>
      <xdr:colOff>0</xdr:colOff>
      <xdr:row>15</xdr:row>
      <xdr:rowOff>0</xdr:rowOff>
    </xdr:to>
    <xdr:sp macro="" textlink="">
      <xdr:nvSpPr>
        <xdr:cNvPr id="14" name="Rectangle 16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Arrowheads="1"/>
        </xdr:cNvSpPr>
      </xdr:nvSpPr>
      <xdr:spPr bwMode="auto">
        <a:xfrm>
          <a:off x="14182725" y="256222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15" name="Rectangle 17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Arrowheads="1"/>
        </xdr:cNvSpPr>
      </xdr:nvSpPr>
      <xdr:spPr bwMode="auto">
        <a:xfrm>
          <a:off x="1646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16</xdr:row>
      <xdr:rowOff>0</xdr:rowOff>
    </xdr:from>
    <xdr:to>
      <xdr:col>18</xdr:col>
      <xdr:colOff>0</xdr:colOff>
      <xdr:row>18</xdr:row>
      <xdr:rowOff>0</xdr:rowOff>
    </xdr:to>
    <xdr:sp macro="" textlink="">
      <xdr:nvSpPr>
        <xdr:cNvPr id="16" name="Rectangle 18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Arrowheads="1"/>
        </xdr:cNvSpPr>
      </xdr:nvSpPr>
      <xdr:spPr bwMode="auto">
        <a:xfrm>
          <a:off x="16468725" y="3152775"/>
          <a:ext cx="762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16</xdr:row>
      <xdr:rowOff>0</xdr:rowOff>
    </xdr:from>
    <xdr:to>
      <xdr:col>13</xdr:col>
      <xdr:colOff>0</xdr:colOff>
      <xdr:row>18</xdr:row>
      <xdr:rowOff>0</xdr:rowOff>
    </xdr:to>
    <xdr:sp macro="" textlink="">
      <xdr:nvSpPr>
        <xdr:cNvPr id="17" name="Rectangl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12658725" y="3152775"/>
          <a:ext cx="762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13</xdr:row>
      <xdr:rowOff>0</xdr:rowOff>
    </xdr:from>
    <xdr:to>
      <xdr:col>13</xdr:col>
      <xdr:colOff>0</xdr:colOff>
      <xdr:row>15</xdr:row>
      <xdr:rowOff>0</xdr:rowOff>
    </xdr:to>
    <xdr:sp macro="" textlink="">
      <xdr:nvSpPr>
        <xdr:cNvPr id="18" name="Rectangle 20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1265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10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19" name="Rectangle 21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Arrowheads="1"/>
        </xdr:cNvSpPr>
      </xdr:nvSpPr>
      <xdr:spPr bwMode="auto">
        <a:xfrm>
          <a:off x="12658725" y="1962150"/>
          <a:ext cx="762000" cy="4000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20" name="Rectangle 22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Arrowheads="1"/>
        </xdr:cNvSpPr>
      </xdr:nvSpPr>
      <xdr:spPr bwMode="auto">
        <a:xfrm>
          <a:off x="1646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8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21" name="Rectangle 2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Arrowheads="1"/>
        </xdr:cNvSpPr>
      </xdr:nvSpPr>
      <xdr:spPr bwMode="auto">
        <a:xfrm>
          <a:off x="10372725" y="1571625"/>
          <a:ext cx="1524000" cy="1905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9</xdr:row>
      <xdr:rowOff>167640</xdr:rowOff>
    </xdr:from>
    <xdr:to>
      <xdr:col>11</xdr:col>
      <xdr:colOff>0</xdr:colOff>
      <xdr:row>11</xdr:row>
      <xdr:rowOff>167640</xdr:rowOff>
    </xdr:to>
    <xdr:sp macro="" textlink="">
      <xdr:nvSpPr>
        <xdr:cNvPr id="2" name="Rectangl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Arrowheads="1"/>
        </xdr:cNvSpPr>
      </xdr:nvSpPr>
      <xdr:spPr bwMode="auto">
        <a:xfrm>
          <a:off x="10372725" y="1929765"/>
          <a:ext cx="1524000" cy="4000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13</xdr:row>
      <xdr:rowOff>0</xdr:rowOff>
    </xdr:from>
    <xdr:to>
      <xdr:col>11</xdr:col>
      <xdr:colOff>0</xdr:colOff>
      <xdr:row>15</xdr:row>
      <xdr:rowOff>0</xdr:rowOff>
    </xdr:to>
    <xdr:sp macro="" textlink="">
      <xdr:nvSpPr>
        <xdr:cNvPr id="3" name="Rectangle 5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Arrowheads="1"/>
        </xdr:cNvSpPr>
      </xdr:nvSpPr>
      <xdr:spPr bwMode="auto">
        <a:xfrm>
          <a:off x="10372725" y="256222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16</xdr:row>
      <xdr:rowOff>0</xdr:rowOff>
    </xdr:from>
    <xdr:to>
      <xdr:col>11</xdr:col>
      <xdr:colOff>0</xdr:colOff>
      <xdr:row>18</xdr:row>
      <xdr:rowOff>0</xdr:rowOff>
    </xdr:to>
    <xdr:sp macro="" textlink="">
      <xdr:nvSpPr>
        <xdr:cNvPr id="4" name="Rectangle 6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Arrowheads="1"/>
        </xdr:cNvSpPr>
      </xdr:nvSpPr>
      <xdr:spPr bwMode="auto">
        <a:xfrm>
          <a:off x="10372725" y="3152775"/>
          <a:ext cx="1524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20</xdr:row>
      <xdr:rowOff>0</xdr:rowOff>
    </xdr:from>
    <xdr:to>
      <xdr:col>11</xdr:col>
      <xdr:colOff>0</xdr:colOff>
      <xdr:row>22</xdr:row>
      <xdr:rowOff>0</xdr:rowOff>
    </xdr:to>
    <xdr:sp macro="" textlink="">
      <xdr:nvSpPr>
        <xdr:cNvPr id="5" name="Rectangle 7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Arrowheads="1"/>
        </xdr:cNvSpPr>
      </xdr:nvSpPr>
      <xdr:spPr bwMode="auto">
        <a:xfrm>
          <a:off x="10372725" y="3867150"/>
          <a:ext cx="1524000" cy="4095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23</xdr:row>
      <xdr:rowOff>0</xdr:rowOff>
    </xdr:from>
    <xdr:to>
      <xdr:col>11</xdr:col>
      <xdr:colOff>0</xdr:colOff>
      <xdr:row>25</xdr:row>
      <xdr:rowOff>0</xdr:rowOff>
    </xdr:to>
    <xdr:sp macro="" textlink="">
      <xdr:nvSpPr>
        <xdr:cNvPr id="6" name="Rectangle 8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Arrowheads="1"/>
        </xdr:cNvSpPr>
      </xdr:nvSpPr>
      <xdr:spPr bwMode="auto">
        <a:xfrm>
          <a:off x="10372725" y="452437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23</xdr:row>
      <xdr:rowOff>0</xdr:rowOff>
    </xdr:from>
    <xdr:to>
      <xdr:col>13</xdr:col>
      <xdr:colOff>0</xdr:colOff>
      <xdr:row>25</xdr:row>
      <xdr:rowOff>0</xdr:rowOff>
    </xdr:to>
    <xdr:sp macro="" textlink="">
      <xdr:nvSpPr>
        <xdr:cNvPr id="7" name="Rectangle 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Arrowheads="1"/>
        </xdr:cNvSpPr>
      </xdr:nvSpPr>
      <xdr:spPr bwMode="auto">
        <a:xfrm>
          <a:off x="12658725" y="452437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20</xdr:row>
      <xdr:rowOff>0</xdr:rowOff>
    </xdr:from>
    <xdr:to>
      <xdr:col>13</xdr:col>
      <xdr:colOff>0</xdr:colOff>
      <xdr:row>22</xdr:row>
      <xdr:rowOff>0</xdr:rowOff>
    </xdr:to>
    <xdr:sp macro="" textlink="">
      <xdr:nvSpPr>
        <xdr:cNvPr id="8" name="Rectangle 10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Arrowheads="1"/>
        </xdr:cNvSpPr>
      </xdr:nvSpPr>
      <xdr:spPr bwMode="auto">
        <a:xfrm>
          <a:off x="12658725" y="3867150"/>
          <a:ext cx="762000" cy="4095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16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9" name="Rectangle 11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Arrowheads="1"/>
        </xdr:cNvSpPr>
      </xdr:nvSpPr>
      <xdr:spPr bwMode="auto">
        <a:xfrm>
          <a:off x="14182725" y="3152775"/>
          <a:ext cx="1524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13</xdr:row>
      <xdr:rowOff>0</xdr:rowOff>
    </xdr:from>
    <xdr:to>
      <xdr:col>16</xdr:col>
      <xdr:colOff>0</xdr:colOff>
      <xdr:row>15</xdr:row>
      <xdr:rowOff>0</xdr:rowOff>
    </xdr:to>
    <xdr:sp macro="" textlink="">
      <xdr:nvSpPr>
        <xdr:cNvPr id="10" name="Rectangle 12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Arrowheads="1"/>
        </xdr:cNvSpPr>
      </xdr:nvSpPr>
      <xdr:spPr bwMode="auto">
        <a:xfrm>
          <a:off x="14182725" y="256222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11" name="Rectangle 13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Arrowheads="1"/>
        </xdr:cNvSpPr>
      </xdr:nvSpPr>
      <xdr:spPr bwMode="auto">
        <a:xfrm>
          <a:off x="1646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16</xdr:row>
      <xdr:rowOff>0</xdr:rowOff>
    </xdr:from>
    <xdr:to>
      <xdr:col>18</xdr:col>
      <xdr:colOff>0</xdr:colOff>
      <xdr:row>18</xdr:row>
      <xdr:rowOff>0</xdr:rowOff>
    </xdr:to>
    <xdr:sp macro="" textlink="">
      <xdr:nvSpPr>
        <xdr:cNvPr id="12" name="Rectangle 1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Arrowheads="1"/>
        </xdr:cNvSpPr>
      </xdr:nvSpPr>
      <xdr:spPr bwMode="auto">
        <a:xfrm>
          <a:off x="16468725" y="3152775"/>
          <a:ext cx="762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16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13" name="Rectangle 15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Arrowheads="1"/>
        </xdr:cNvSpPr>
      </xdr:nvSpPr>
      <xdr:spPr bwMode="auto">
        <a:xfrm>
          <a:off x="14182725" y="3152775"/>
          <a:ext cx="1524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13</xdr:row>
      <xdr:rowOff>0</xdr:rowOff>
    </xdr:from>
    <xdr:to>
      <xdr:col>16</xdr:col>
      <xdr:colOff>0</xdr:colOff>
      <xdr:row>15</xdr:row>
      <xdr:rowOff>0</xdr:rowOff>
    </xdr:to>
    <xdr:sp macro="" textlink="">
      <xdr:nvSpPr>
        <xdr:cNvPr id="14" name="Rectangle 16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Arrowheads="1"/>
        </xdr:cNvSpPr>
      </xdr:nvSpPr>
      <xdr:spPr bwMode="auto">
        <a:xfrm>
          <a:off x="14182725" y="256222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15" name="Rectangle 17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Arrowheads="1"/>
        </xdr:cNvSpPr>
      </xdr:nvSpPr>
      <xdr:spPr bwMode="auto">
        <a:xfrm>
          <a:off x="1646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16</xdr:row>
      <xdr:rowOff>0</xdr:rowOff>
    </xdr:from>
    <xdr:to>
      <xdr:col>18</xdr:col>
      <xdr:colOff>0</xdr:colOff>
      <xdr:row>18</xdr:row>
      <xdr:rowOff>0</xdr:rowOff>
    </xdr:to>
    <xdr:sp macro="" textlink="">
      <xdr:nvSpPr>
        <xdr:cNvPr id="16" name="Rectangle 18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Arrowheads="1"/>
        </xdr:cNvSpPr>
      </xdr:nvSpPr>
      <xdr:spPr bwMode="auto">
        <a:xfrm>
          <a:off x="16468725" y="3152775"/>
          <a:ext cx="762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16</xdr:row>
      <xdr:rowOff>0</xdr:rowOff>
    </xdr:from>
    <xdr:to>
      <xdr:col>13</xdr:col>
      <xdr:colOff>0</xdr:colOff>
      <xdr:row>18</xdr:row>
      <xdr:rowOff>0</xdr:rowOff>
    </xdr:to>
    <xdr:sp macro="" textlink="">
      <xdr:nvSpPr>
        <xdr:cNvPr id="17" name="Rectangl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Arrowheads="1"/>
        </xdr:cNvSpPr>
      </xdr:nvSpPr>
      <xdr:spPr bwMode="auto">
        <a:xfrm>
          <a:off x="12658725" y="3152775"/>
          <a:ext cx="762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13</xdr:row>
      <xdr:rowOff>0</xdr:rowOff>
    </xdr:from>
    <xdr:to>
      <xdr:col>13</xdr:col>
      <xdr:colOff>0</xdr:colOff>
      <xdr:row>15</xdr:row>
      <xdr:rowOff>0</xdr:rowOff>
    </xdr:to>
    <xdr:sp macro="" textlink="">
      <xdr:nvSpPr>
        <xdr:cNvPr id="18" name="Rectangle 20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1265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10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19" name="Rectangle 21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Arrowheads="1"/>
        </xdr:cNvSpPr>
      </xdr:nvSpPr>
      <xdr:spPr bwMode="auto">
        <a:xfrm>
          <a:off x="12658725" y="1962150"/>
          <a:ext cx="762000" cy="4000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20" name="Rectangle 22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Arrowheads="1"/>
        </xdr:cNvSpPr>
      </xdr:nvSpPr>
      <xdr:spPr bwMode="auto">
        <a:xfrm>
          <a:off x="1646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8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21" name="Rectangle 2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Arrowheads="1"/>
        </xdr:cNvSpPr>
      </xdr:nvSpPr>
      <xdr:spPr bwMode="auto">
        <a:xfrm>
          <a:off x="10372725" y="1571625"/>
          <a:ext cx="1524000" cy="1905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9</xdr:row>
      <xdr:rowOff>167640</xdr:rowOff>
    </xdr:from>
    <xdr:to>
      <xdr:col>11</xdr:col>
      <xdr:colOff>0</xdr:colOff>
      <xdr:row>11</xdr:row>
      <xdr:rowOff>167640</xdr:rowOff>
    </xdr:to>
    <xdr:sp macro="" textlink="">
      <xdr:nvSpPr>
        <xdr:cNvPr id="2" name="Rectangle 4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Arrowheads="1"/>
        </xdr:cNvSpPr>
      </xdr:nvSpPr>
      <xdr:spPr bwMode="auto">
        <a:xfrm>
          <a:off x="10372725" y="1929765"/>
          <a:ext cx="1524000" cy="4000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13</xdr:row>
      <xdr:rowOff>0</xdr:rowOff>
    </xdr:from>
    <xdr:to>
      <xdr:col>11</xdr:col>
      <xdr:colOff>0</xdr:colOff>
      <xdr:row>15</xdr:row>
      <xdr:rowOff>0</xdr:rowOff>
    </xdr:to>
    <xdr:sp macro="" textlink="">
      <xdr:nvSpPr>
        <xdr:cNvPr id="3" name="Rectangle 5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Arrowheads="1"/>
        </xdr:cNvSpPr>
      </xdr:nvSpPr>
      <xdr:spPr bwMode="auto">
        <a:xfrm>
          <a:off x="10372725" y="256222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16</xdr:row>
      <xdr:rowOff>0</xdr:rowOff>
    </xdr:from>
    <xdr:to>
      <xdr:col>11</xdr:col>
      <xdr:colOff>0</xdr:colOff>
      <xdr:row>18</xdr:row>
      <xdr:rowOff>0</xdr:rowOff>
    </xdr:to>
    <xdr:sp macro="" textlink="">
      <xdr:nvSpPr>
        <xdr:cNvPr id="4" name="Rectangle 6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Arrowheads="1"/>
        </xdr:cNvSpPr>
      </xdr:nvSpPr>
      <xdr:spPr bwMode="auto">
        <a:xfrm>
          <a:off x="10372725" y="3152775"/>
          <a:ext cx="1524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20</xdr:row>
      <xdr:rowOff>0</xdr:rowOff>
    </xdr:from>
    <xdr:to>
      <xdr:col>11</xdr:col>
      <xdr:colOff>0</xdr:colOff>
      <xdr:row>22</xdr:row>
      <xdr:rowOff>0</xdr:rowOff>
    </xdr:to>
    <xdr:sp macro="" textlink="">
      <xdr:nvSpPr>
        <xdr:cNvPr id="5" name="Rectangle 7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Arrowheads="1"/>
        </xdr:cNvSpPr>
      </xdr:nvSpPr>
      <xdr:spPr bwMode="auto">
        <a:xfrm>
          <a:off x="10372725" y="3867150"/>
          <a:ext cx="1524000" cy="4095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23</xdr:row>
      <xdr:rowOff>0</xdr:rowOff>
    </xdr:from>
    <xdr:to>
      <xdr:col>11</xdr:col>
      <xdr:colOff>0</xdr:colOff>
      <xdr:row>25</xdr:row>
      <xdr:rowOff>0</xdr:rowOff>
    </xdr:to>
    <xdr:sp macro="" textlink="">
      <xdr:nvSpPr>
        <xdr:cNvPr id="6" name="Rectangle 8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Arrowheads="1"/>
        </xdr:cNvSpPr>
      </xdr:nvSpPr>
      <xdr:spPr bwMode="auto">
        <a:xfrm>
          <a:off x="10372725" y="452437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23</xdr:row>
      <xdr:rowOff>0</xdr:rowOff>
    </xdr:from>
    <xdr:to>
      <xdr:col>13</xdr:col>
      <xdr:colOff>0</xdr:colOff>
      <xdr:row>25</xdr:row>
      <xdr:rowOff>0</xdr:rowOff>
    </xdr:to>
    <xdr:sp macro="" textlink="">
      <xdr:nvSpPr>
        <xdr:cNvPr id="7" name="Rectangle 9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Arrowheads="1"/>
        </xdr:cNvSpPr>
      </xdr:nvSpPr>
      <xdr:spPr bwMode="auto">
        <a:xfrm>
          <a:off x="12658725" y="452437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20</xdr:row>
      <xdr:rowOff>0</xdr:rowOff>
    </xdr:from>
    <xdr:to>
      <xdr:col>13</xdr:col>
      <xdr:colOff>0</xdr:colOff>
      <xdr:row>22</xdr:row>
      <xdr:rowOff>0</xdr:rowOff>
    </xdr:to>
    <xdr:sp macro="" textlink="">
      <xdr:nvSpPr>
        <xdr:cNvPr id="8" name="Rectangle 10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Arrowheads="1"/>
        </xdr:cNvSpPr>
      </xdr:nvSpPr>
      <xdr:spPr bwMode="auto">
        <a:xfrm>
          <a:off x="12658725" y="3867150"/>
          <a:ext cx="762000" cy="4095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16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9" name="Rectangle 11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Arrowheads="1"/>
        </xdr:cNvSpPr>
      </xdr:nvSpPr>
      <xdr:spPr bwMode="auto">
        <a:xfrm>
          <a:off x="14182725" y="3152775"/>
          <a:ext cx="1524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13</xdr:row>
      <xdr:rowOff>0</xdr:rowOff>
    </xdr:from>
    <xdr:to>
      <xdr:col>16</xdr:col>
      <xdr:colOff>0</xdr:colOff>
      <xdr:row>15</xdr:row>
      <xdr:rowOff>0</xdr:rowOff>
    </xdr:to>
    <xdr:sp macro="" textlink="">
      <xdr:nvSpPr>
        <xdr:cNvPr id="10" name="Rectangle 12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Arrowheads="1"/>
        </xdr:cNvSpPr>
      </xdr:nvSpPr>
      <xdr:spPr bwMode="auto">
        <a:xfrm>
          <a:off x="14182725" y="256222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11" name="Rectangle 13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Arrowheads="1"/>
        </xdr:cNvSpPr>
      </xdr:nvSpPr>
      <xdr:spPr bwMode="auto">
        <a:xfrm>
          <a:off x="1646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16</xdr:row>
      <xdr:rowOff>0</xdr:rowOff>
    </xdr:from>
    <xdr:to>
      <xdr:col>18</xdr:col>
      <xdr:colOff>0</xdr:colOff>
      <xdr:row>18</xdr:row>
      <xdr:rowOff>0</xdr:rowOff>
    </xdr:to>
    <xdr:sp macro="" textlink="">
      <xdr:nvSpPr>
        <xdr:cNvPr id="12" name="Rectangle 14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Arrowheads="1"/>
        </xdr:cNvSpPr>
      </xdr:nvSpPr>
      <xdr:spPr bwMode="auto">
        <a:xfrm>
          <a:off x="16468725" y="3152775"/>
          <a:ext cx="762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16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13" name="Rectangle 15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Arrowheads="1"/>
        </xdr:cNvSpPr>
      </xdr:nvSpPr>
      <xdr:spPr bwMode="auto">
        <a:xfrm>
          <a:off x="14182725" y="3152775"/>
          <a:ext cx="1524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13</xdr:row>
      <xdr:rowOff>0</xdr:rowOff>
    </xdr:from>
    <xdr:to>
      <xdr:col>16</xdr:col>
      <xdr:colOff>0</xdr:colOff>
      <xdr:row>15</xdr:row>
      <xdr:rowOff>0</xdr:rowOff>
    </xdr:to>
    <xdr:sp macro="" textlink="">
      <xdr:nvSpPr>
        <xdr:cNvPr id="14" name="Rectangle 16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 noChangeArrowheads="1"/>
        </xdr:cNvSpPr>
      </xdr:nvSpPr>
      <xdr:spPr bwMode="auto">
        <a:xfrm>
          <a:off x="14182725" y="256222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15" name="Rectangle 17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Arrowheads="1"/>
        </xdr:cNvSpPr>
      </xdr:nvSpPr>
      <xdr:spPr bwMode="auto">
        <a:xfrm>
          <a:off x="1646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16</xdr:row>
      <xdr:rowOff>0</xdr:rowOff>
    </xdr:from>
    <xdr:to>
      <xdr:col>18</xdr:col>
      <xdr:colOff>0</xdr:colOff>
      <xdr:row>18</xdr:row>
      <xdr:rowOff>0</xdr:rowOff>
    </xdr:to>
    <xdr:sp macro="" textlink="">
      <xdr:nvSpPr>
        <xdr:cNvPr id="16" name="Rectangle 18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Arrowheads="1"/>
        </xdr:cNvSpPr>
      </xdr:nvSpPr>
      <xdr:spPr bwMode="auto">
        <a:xfrm>
          <a:off x="16468725" y="3152775"/>
          <a:ext cx="762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16</xdr:row>
      <xdr:rowOff>0</xdr:rowOff>
    </xdr:from>
    <xdr:to>
      <xdr:col>13</xdr:col>
      <xdr:colOff>0</xdr:colOff>
      <xdr:row>18</xdr:row>
      <xdr:rowOff>0</xdr:rowOff>
    </xdr:to>
    <xdr:sp macro="" textlink="">
      <xdr:nvSpPr>
        <xdr:cNvPr id="17" name="Rectangle 1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Arrowheads="1"/>
        </xdr:cNvSpPr>
      </xdr:nvSpPr>
      <xdr:spPr bwMode="auto">
        <a:xfrm>
          <a:off x="12658725" y="3152775"/>
          <a:ext cx="762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13</xdr:row>
      <xdr:rowOff>0</xdr:rowOff>
    </xdr:from>
    <xdr:to>
      <xdr:col>13</xdr:col>
      <xdr:colOff>0</xdr:colOff>
      <xdr:row>15</xdr:row>
      <xdr:rowOff>0</xdr:rowOff>
    </xdr:to>
    <xdr:sp macro="" textlink="">
      <xdr:nvSpPr>
        <xdr:cNvPr id="18" name="Rectangle 20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Arrowheads="1"/>
        </xdr:cNvSpPr>
      </xdr:nvSpPr>
      <xdr:spPr bwMode="auto">
        <a:xfrm>
          <a:off x="1265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10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19" name="Rectangle 21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 noChangeArrowheads="1"/>
        </xdr:cNvSpPr>
      </xdr:nvSpPr>
      <xdr:spPr bwMode="auto">
        <a:xfrm>
          <a:off x="12658725" y="1962150"/>
          <a:ext cx="762000" cy="4000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20" name="Rectangle 22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 noChangeArrowheads="1"/>
        </xdr:cNvSpPr>
      </xdr:nvSpPr>
      <xdr:spPr bwMode="auto">
        <a:xfrm>
          <a:off x="1646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8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21" name="Rectangle 24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 noChangeArrowheads="1"/>
        </xdr:cNvSpPr>
      </xdr:nvSpPr>
      <xdr:spPr bwMode="auto">
        <a:xfrm>
          <a:off x="10372725" y="1571625"/>
          <a:ext cx="1524000" cy="1905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9</xdr:row>
      <xdr:rowOff>167640</xdr:rowOff>
    </xdr:from>
    <xdr:to>
      <xdr:col>11</xdr:col>
      <xdr:colOff>0</xdr:colOff>
      <xdr:row>11</xdr:row>
      <xdr:rowOff>167640</xdr:rowOff>
    </xdr:to>
    <xdr:sp macro="" textlink="">
      <xdr:nvSpPr>
        <xdr:cNvPr id="2" name="Rectangle 4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Arrowheads="1"/>
        </xdr:cNvSpPr>
      </xdr:nvSpPr>
      <xdr:spPr bwMode="auto">
        <a:xfrm>
          <a:off x="10372725" y="1929765"/>
          <a:ext cx="1524000" cy="4000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13</xdr:row>
      <xdr:rowOff>0</xdr:rowOff>
    </xdr:from>
    <xdr:to>
      <xdr:col>11</xdr:col>
      <xdr:colOff>0</xdr:colOff>
      <xdr:row>15</xdr:row>
      <xdr:rowOff>0</xdr:rowOff>
    </xdr:to>
    <xdr:sp macro="" textlink="">
      <xdr:nvSpPr>
        <xdr:cNvPr id="3" name="Rectangle 5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Arrowheads="1"/>
        </xdr:cNvSpPr>
      </xdr:nvSpPr>
      <xdr:spPr bwMode="auto">
        <a:xfrm>
          <a:off x="10372725" y="256222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16</xdr:row>
      <xdr:rowOff>0</xdr:rowOff>
    </xdr:from>
    <xdr:to>
      <xdr:col>11</xdr:col>
      <xdr:colOff>0</xdr:colOff>
      <xdr:row>18</xdr:row>
      <xdr:rowOff>0</xdr:rowOff>
    </xdr:to>
    <xdr:sp macro="" textlink="">
      <xdr:nvSpPr>
        <xdr:cNvPr id="4" name="Rectangle 6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 noChangeArrowheads="1"/>
        </xdr:cNvSpPr>
      </xdr:nvSpPr>
      <xdr:spPr bwMode="auto">
        <a:xfrm>
          <a:off x="10372725" y="3152775"/>
          <a:ext cx="1524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20</xdr:row>
      <xdr:rowOff>0</xdr:rowOff>
    </xdr:from>
    <xdr:to>
      <xdr:col>11</xdr:col>
      <xdr:colOff>0</xdr:colOff>
      <xdr:row>22</xdr:row>
      <xdr:rowOff>0</xdr:rowOff>
    </xdr:to>
    <xdr:sp macro="" textlink="">
      <xdr:nvSpPr>
        <xdr:cNvPr id="5" name="Rectangle 7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Arrowheads="1"/>
        </xdr:cNvSpPr>
      </xdr:nvSpPr>
      <xdr:spPr bwMode="auto">
        <a:xfrm>
          <a:off x="10372725" y="3867150"/>
          <a:ext cx="1524000" cy="4095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23</xdr:row>
      <xdr:rowOff>0</xdr:rowOff>
    </xdr:from>
    <xdr:to>
      <xdr:col>11</xdr:col>
      <xdr:colOff>0</xdr:colOff>
      <xdr:row>25</xdr:row>
      <xdr:rowOff>0</xdr:rowOff>
    </xdr:to>
    <xdr:sp macro="" textlink="">
      <xdr:nvSpPr>
        <xdr:cNvPr id="6" name="Rectangle 8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 noChangeArrowheads="1"/>
        </xdr:cNvSpPr>
      </xdr:nvSpPr>
      <xdr:spPr bwMode="auto">
        <a:xfrm>
          <a:off x="10372725" y="452437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23</xdr:row>
      <xdr:rowOff>0</xdr:rowOff>
    </xdr:from>
    <xdr:to>
      <xdr:col>13</xdr:col>
      <xdr:colOff>0</xdr:colOff>
      <xdr:row>25</xdr:row>
      <xdr:rowOff>0</xdr:rowOff>
    </xdr:to>
    <xdr:sp macro="" textlink="">
      <xdr:nvSpPr>
        <xdr:cNvPr id="7" name="Rectangle 9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 noChangeArrowheads="1"/>
        </xdr:cNvSpPr>
      </xdr:nvSpPr>
      <xdr:spPr bwMode="auto">
        <a:xfrm>
          <a:off x="12658725" y="452437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20</xdr:row>
      <xdr:rowOff>0</xdr:rowOff>
    </xdr:from>
    <xdr:to>
      <xdr:col>13</xdr:col>
      <xdr:colOff>0</xdr:colOff>
      <xdr:row>22</xdr:row>
      <xdr:rowOff>0</xdr:rowOff>
    </xdr:to>
    <xdr:sp macro="" textlink="">
      <xdr:nvSpPr>
        <xdr:cNvPr id="8" name="Rectangle 10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 noChangeArrowheads="1"/>
        </xdr:cNvSpPr>
      </xdr:nvSpPr>
      <xdr:spPr bwMode="auto">
        <a:xfrm>
          <a:off x="12658725" y="3867150"/>
          <a:ext cx="762000" cy="4095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16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9" name="Rectangle 11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 noChangeArrowheads="1"/>
        </xdr:cNvSpPr>
      </xdr:nvSpPr>
      <xdr:spPr bwMode="auto">
        <a:xfrm>
          <a:off x="14182725" y="3152775"/>
          <a:ext cx="1524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13</xdr:row>
      <xdr:rowOff>0</xdr:rowOff>
    </xdr:from>
    <xdr:to>
      <xdr:col>16</xdr:col>
      <xdr:colOff>0</xdr:colOff>
      <xdr:row>15</xdr:row>
      <xdr:rowOff>0</xdr:rowOff>
    </xdr:to>
    <xdr:sp macro="" textlink="">
      <xdr:nvSpPr>
        <xdr:cNvPr id="10" name="Rectangle 12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 noChangeArrowheads="1"/>
        </xdr:cNvSpPr>
      </xdr:nvSpPr>
      <xdr:spPr bwMode="auto">
        <a:xfrm>
          <a:off x="14182725" y="256222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11" name="Rectangle 13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 noChangeArrowheads="1"/>
        </xdr:cNvSpPr>
      </xdr:nvSpPr>
      <xdr:spPr bwMode="auto">
        <a:xfrm>
          <a:off x="1646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16</xdr:row>
      <xdr:rowOff>0</xdr:rowOff>
    </xdr:from>
    <xdr:to>
      <xdr:col>18</xdr:col>
      <xdr:colOff>0</xdr:colOff>
      <xdr:row>18</xdr:row>
      <xdr:rowOff>0</xdr:rowOff>
    </xdr:to>
    <xdr:sp macro="" textlink="">
      <xdr:nvSpPr>
        <xdr:cNvPr id="12" name="Rectangle 14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 noChangeArrowheads="1"/>
        </xdr:cNvSpPr>
      </xdr:nvSpPr>
      <xdr:spPr bwMode="auto">
        <a:xfrm>
          <a:off x="16468725" y="3152775"/>
          <a:ext cx="762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16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13" name="Rectangle 15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 noChangeArrowheads="1"/>
        </xdr:cNvSpPr>
      </xdr:nvSpPr>
      <xdr:spPr bwMode="auto">
        <a:xfrm>
          <a:off x="14182725" y="3152775"/>
          <a:ext cx="1524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13</xdr:row>
      <xdr:rowOff>0</xdr:rowOff>
    </xdr:from>
    <xdr:to>
      <xdr:col>16</xdr:col>
      <xdr:colOff>0</xdr:colOff>
      <xdr:row>15</xdr:row>
      <xdr:rowOff>0</xdr:rowOff>
    </xdr:to>
    <xdr:sp macro="" textlink="">
      <xdr:nvSpPr>
        <xdr:cNvPr id="14" name="Rectangle 16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 noChangeArrowheads="1"/>
        </xdr:cNvSpPr>
      </xdr:nvSpPr>
      <xdr:spPr bwMode="auto">
        <a:xfrm>
          <a:off x="14182725" y="256222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15" name="Rectangle 17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 noChangeArrowheads="1"/>
        </xdr:cNvSpPr>
      </xdr:nvSpPr>
      <xdr:spPr bwMode="auto">
        <a:xfrm>
          <a:off x="1646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16</xdr:row>
      <xdr:rowOff>0</xdr:rowOff>
    </xdr:from>
    <xdr:to>
      <xdr:col>18</xdr:col>
      <xdr:colOff>0</xdr:colOff>
      <xdr:row>18</xdr:row>
      <xdr:rowOff>0</xdr:rowOff>
    </xdr:to>
    <xdr:sp macro="" textlink="">
      <xdr:nvSpPr>
        <xdr:cNvPr id="16" name="Rectangle 18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 noChangeArrowheads="1"/>
        </xdr:cNvSpPr>
      </xdr:nvSpPr>
      <xdr:spPr bwMode="auto">
        <a:xfrm>
          <a:off x="16468725" y="3152775"/>
          <a:ext cx="762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16</xdr:row>
      <xdr:rowOff>0</xdr:rowOff>
    </xdr:from>
    <xdr:to>
      <xdr:col>13</xdr:col>
      <xdr:colOff>0</xdr:colOff>
      <xdr:row>18</xdr:row>
      <xdr:rowOff>0</xdr:rowOff>
    </xdr:to>
    <xdr:sp macro="" textlink="">
      <xdr:nvSpPr>
        <xdr:cNvPr id="17" name="Rectangle 19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 noChangeArrowheads="1"/>
        </xdr:cNvSpPr>
      </xdr:nvSpPr>
      <xdr:spPr bwMode="auto">
        <a:xfrm>
          <a:off x="12658725" y="3152775"/>
          <a:ext cx="762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13</xdr:row>
      <xdr:rowOff>0</xdr:rowOff>
    </xdr:from>
    <xdr:to>
      <xdr:col>13</xdr:col>
      <xdr:colOff>0</xdr:colOff>
      <xdr:row>15</xdr:row>
      <xdr:rowOff>0</xdr:rowOff>
    </xdr:to>
    <xdr:sp macro="" textlink="">
      <xdr:nvSpPr>
        <xdr:cNvPr id="18" name="Rectangle 20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 noChangeArrowheads="1"/>
        </xdr:cNvSpPr>
      </xdr:nvSpPr>
      <xdr:spPr bwMode="auto">
        <a:xfrm>
          <a:off x="1265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10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19" name="Rectangle 2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 noChangeArrowheads="1"/>
        </xdr:cNvSpPr>
      </xdr:nvSpPr>
      <xdr:spPr bwMode="auto">
        <a:xfrm>
          <a:off x="12658725" y="1962150"/>
          <a:ext cx="762000" cy="4000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20" name="Rectangle 22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>
          <a:spLocks noChangeArrowheads="1"/>
        </xdr:cNvSpPr>
      </xdr:nvSpPr>
      <xdr:spPr bwMode="auto">
        <a:xfrm>
          <a:off x="1646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8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21" name="Rectangle 24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>
          <a:spLocks noChangeArrowheads="1"/>
        </xdr:cNvSpPr>
      </xdr:nvSpPr>
      <xdr:spPr bwMode="auto">
        <a:xfrm>
          <a:off x="10372725" y="1571625"/>
          <a:ext cx="1524000" cy="1905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9</xdr:row>
      <xdr:rowOff>167640</xdr:rowOff>
    </xdr:from>
    <xdr:to>
      <xdr:col>11</xdr:col>
      <xdr:colOff>0</xdr:colOff>
      <xdr:row>11</xdr:row>
      <xdr:rowOff>167640</xdr:rowOff>
    </xdr:to>
    <xdr:sp macro="" textlink="">
      <xdr:nvSpPr>
        <xdr:cNvPr id="2" name="Rectangle 4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Arrowheads="1"/>
        </xdr:cNvSpPr>
      </xdr:nvSpPr>
      <xdr:spPr bwMode="auto">
        <a:xfrm>
          <a:off x="10372725" y="1929765"/>
          <a:ext cx="1524000" cy="4000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13</xdr:row>
      <xdr:rowOff>0</xdr:rowOff>
    </xdr:from>
    <xdr:to>
      <xdr:col>11</xdr:col>
      <xdr:colOff>0</xdr:colOff>
      <xdr:row>15</xdr:row>
      <xdr:rowOff>0</xdr:rowOff>
    </xdr:to>
    <xdr:sp macro="" textlink="">
      <xdr:nvSpPr>
        <xdr:cNvPr id="3" name="Rectangle 5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Arrowheads="1"/>
        </xdr:cNvSpPr>
      </xdr:nvSpPr>
      <xdr:spPr bwMode="auto">
        <a:xfrm>
          <a:off x="10372725" y="256222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16</xdr:row>
      <xdr:rowOff>0</xdr:rowOff>
    </xdr:from>
    <xdr:to>
      <xdr:col>11</xdr:col>
      <xdr:colOff>0</xdr:colOff>
      <xdr:row>18</xdr:row>
      <xdr:rowOff>0</xdr:rowOff>
    </xdr:to>
    <xdr:sp macro="" textlink="">
      <xdr:nvSpPr>
        <xdr:cNvPr id="4" name="Rectangle 6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Arrowheads="1"/>
        </xdr:cNvSpPr>
      </xdr:nvSpPr>
      <xdr:spPr bwMode="auto">
        <a:xfrm>
          <a:off x="10372725" y="3152775"/>
          <a:ext cx="1524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20</xdr:row>
      <xdr:rowOff>0</xdr:rowOff>
    </xdr:from>
    <xdr:to>
      <xdr:col>11</xdr:col>
      <xdr:colOff>0</xdr:colOff>
      <xdr:row>22</xdr:row>
      <xdr:rowOff>0</xdr:rowOff>
    </xdr:to>
    <xdr:sp macro="" textlink="">
      <xdr:nvSpPr>
        <xdr:cNvPr id="5" name="Rectangle 7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Arrowheads="1"/>
        </xdr:cNvSpPr>
      </xdr:nvSpPr>
      <xdr:spPr bwMode="auto">
        <a:xfrm>
          <a:off x="10372725" y="3867150"/>
          <a:ext cx="1524000" cy="4095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23</xdr:row>
      <xdr:rowOff>0</xdr:rowOff>
    </xdr:from>
    <xdr:to>
      <xdr:col>11</xdr:col>
      <xdr:colOff>0</xdr:colOff>
      <xdr:row>25</xdr:row>
      <xdr:rowOff>0</xdr:rowOff>
    </xdr:to>
    <xdr:sp macro="" textlink="">
      <xdr:nvSpPr>
        <xdr:cNvPr id="6" name="Rectangle 8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Arrowheads="1"/>
        </xdr:cNvSpPr>
      </xdr:nvSpPr>
      <xdr:spPr bwMode="auto">
        <a:xfrm>
          <a:off x="10372725" y="452437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23</xdr:row>
      <xdr:rowOff>0</xdr:rowOff>
    </xdr:from>
    <xdr:to>
      <xdr:col>13</xdr:col>
      <xdr:colOff>0</xdr:colOff>
      <xdr:row>25</xdr:row>
      <xdr:rowOff>0</xdr:rowOff>
    </xdr:to>
    <xdr:sp macro="" textlink="">
      <xdr:nvSpPr>
        <xdr:cNvPr id="7" name="Rectangle 9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 noChangeArrowheads="1"/>
        </xdr:cNvSpPr>
      </xdr:nvSpPr>
      <xdr:spPr bwMode="auto">
        <a:xfrm>
          <a:off x="12658725" y="452437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20</xdr:row>
      <xdr:rowOff>0</xdr:rowOff>
    </xdr:from>
    <xdr:to>
      <xdr:col>13</xdr:col>
      <xdr:colOff>0</xdr:colOff>
      <xdr:row>22</xdr:row>
      <xdr:rowOff>0</xdr:rowOff>
    </xdr:to>
    <xdr:sp macro="" textlink="">
      <xdr:nvSpPr>
        <xdr:cNvPr id="8" name="Rectangle 10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 noChangeArrowheads="1"/>
        </xdr:cNvSpPr>
      </xdr:nvSpPr>
      <xdr:spPr bwMode="auto">
        <a:xfrm>
          <a:off x="12658725" y="3867150"/>
          <a:ext cx="762000" cy="4095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16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9" name="Rectangle 11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Arrowheads="1"/>
        </xdr:cNvSpPr>
      </xdr:nvSpPr>
      <xdr:spPr bwMode="auto">
        <a:xfrm>
          <a:off x="14182725" y="3152775"/>
          <a:ext cx="1524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13</xdr:row>
      <xdr:rowOff>0</xdr:rowOff>
    </xdr:from>
    <xdr:to>
      <xdr:col>16</xdr:col>
      <xdr:colOff>0</xdr:colOff>
      <xdr:row>15</xdr:row>
      <xdr:rowOff>0</xdr:rowOff>
    </xdr:to>
    <xdr:sp macro="" textlink="">
      <xdr:nvSpPr>
        <xdr:cNvPr id="10" name="Rectangle 12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Arrowheads="1"/>
        </xdr:cNvSpPr>
      </xdr:nvSpPr>
      <xdr:spPr bwMode="auto">
        <a:xfrm>
          <a:off x="14182725" y="256222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11" name="Rectangle 13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Arrowheads="1"/>
        </xdr:cNvSpPr>
      </xdr:nvSpPr>
      <xdr:spPr bwMode="auto">
        <a:xfrm>
          <a:off x="1646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16</xdr:row>
      <xdr:rowOff>0</xdr:rowOff>
    </xdr:from>
    <xdr:to>
      <xdr:col>18</xdr:col>
      <xdr:colOff>0</xdr:colOff>
      <xdr:row>18</xdr:row>
      <xdr:rowOff>0</xdr:rowOff>
    </xdr:to>
    <xdr:sp macro="" textlink="">
      <xdr:nvSpPr>
        <xdr:cNvPr id="12" name="Rectangle 14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 noChangeArrowheads="1"/>
        </xdr:cNvSpPr>
      </xdr:nvSpPr>
      <xdr:spPr bwMode="auto">
        <a:xfrm>
          <a:off x="16468725" y="3152775"/>
          <a:ext cx="762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16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13" name="Rectangle 15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 noChangeArrowheads="1"/>
        </xdr:cNvSpPr>
      </xdr:nvSpPr>
      <xdr:spPr bwMode="auto">
        <a:xfrm>
          <a:off x="14182725" y="3152775"/>
          <a:ext cx="1524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13</xdr:row>
      <xdr:rowOff>0</xdr:rowOff>
    </xdr:from>
    <xdr:to>
      <xdr:col>16</xdr:col>
      <xdr:colOff>0</xdr:colOff>
      <xdr:row>15</xdr:row>
      <xdr:rowOff>0</xdr:rowOff>
    </xdr:to>
    <xdr:sp macro="" textlink="">
      <xdr:nvSpPr>
        <xdr:cNvPr id="14" name="Rectangle 16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 noChangeArrowheads="1"/>
        </xdr:cNvSpPr>
      </xdr:nvSpPr>
      <xdr:spPr bwMode="auto">
        <a:xfrm>
          <a:off x="14182725" y="256222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15" name="Rectangle 17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 noChangeArrowheads="1"/>
        </xdr:cNvSpPr>
      </xdr:nvSpPr>
      <xdr:spPr bwMode="auto">
        <a:xfrm>
          <a:off x="1646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16</xdr:row>
      <xdr:rowOff>0</xdr:rowOff>
    </xdr:from>
    <xdr:to>
      <xdr:col>18</xdr:col>
      <xdr:colOff>0</xdr:colOff>
      <xdr:row>18</xdr:row>
      <xdr:rowOff>0</xdr:rowOff>
    </xdr:to>
    <xdr:sp macro="" textlink="">
      <xdr:nvSpPr>
        <xdr:cNvPr id="16" name="Rectangle 18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 noChangeArrowheads="1"/>
        </xdr:cNvSpPr>
      </xdr:nvSpPr>
      <xdr:spPr bwMode="auto">
        <a:xfrm>
          <a:off x="16468725" y="3152775"/>
          <a:ext cx="762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16</xdr:row>
      <xdr:rowOff>0</xdr:rowOff>
    </xdr:from>
    <xdr:to>
      <xdr:col>13</xdr:col>
      <xdr:colOff>0</xdr:colOff>
      <xdr:row>18</xdr:row>
      <xdr:rowOff>0</xdr:rowOff>
    </xdr:to>
    <xdr:sp macro="" textlink="">
      <xdr:nvSpPr>
        <xdr:cNvPr id="17" name="Rectangle 19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 noChangeArrowheads="1"/>
        </xdr:cNvSpPr>
      </xdr:nvSpPr>
      <xdr:spPr bwMode="auto">
        <a:xfrm>
          <a:off x="12658725" y="3152775"/>
          <a:ext cx="762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13</xdr:row>
      <xdr:rowOff>0</xdr:rowOff>
    </xdr:from>
    <xdr:to>
      <xdr:col>13</xdr:col>
      <xdr:colOff>0</xdr:colOff>
      <xdr:row>15</xdr:row>
      <xdr:rowOff>0</xdr:rowOff>
    </xdr:to>
    <xdr:sp macro="" textlink="">
      <xdr:nvSpPr>
        <xdr:cNvPr id="18" name="Rectangle 20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 noChangeArrowheads="1"/>
        </xdr:cNvSpPr>
      </xdr:nvSpPr>
      <xdr:spPr bwMode="auto">
        <a:xfrm>
          <a:off x="1265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10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19" name="Rectangle 21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 noChangeArrowheads="1"/>
        </xdr:cNvSpPr>
      </xdr:nvSpPr>
      <xdr:spPr bwMode="auto">
        <a:xfrm>
          <a:off x="12658725" y="1962150"/>
          <a:ext cx="762000" cy="4000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20" name="Rectangle 22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 noChangeArrowheads="1"/>
        </xdr:cNvSpPr>
      </xdr:nvSpPr>
      <xdr:spPr bwMode="auto">
        <a:xfrm>
          <a:off x="1646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8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21" name="Rectangle 24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 noChangeArrowheads="1"/>
        </xdr:cNvSpPr>
      </xdr:nvSpPr>
      <xdr:spPr bwMode="auto">
        <a:xfrm>
          <a:off x="10372725" y="1571625"/>
          <a:ext cx="1524000" cy="1905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9</xdr:row>
      <xdr:rowOff>167640</xdr:rowOff>
    </xdr:from>
    <xdr:to>
      <xdr:col>11</xdr:col>
      <xdr:colOff>0</xdr:colOff>
      <xdr:row>11</xdr:row>
      <xdr:rowOff>167640</xdr:rowOff>
    </xdr:to>
    <xdr:sp macro="" textlink="">
      <xdr:nvSpPr>
        <xdr:cNvPr id="2" name="Rectangle 4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 noChangeArrowheads="1"/>
        </xdr:cNvSpPr>
      </xdr:nvSpPr>
      <xdr:spPr bwMode="auto">
        <a:xfrm>
          <a:off x="10372725" y="1929765"/>
          <a:ext cx="1524000" cy="4000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13</xdr:row>
      <xdr:rowOff>0</xdr:rowOff>
    </xdr:from>
    <xdr:to>
      <xdr:col>11</xdr:col>
      <xdr:colOff>0</xdr:colOff>
      <xdr:row>15</xdr:row>
      <xdr:rowOff>0</xdr:rowOff>
    </xdr:to>
    <xdr:sp macro="" textlink="">
      <xdr:nvSpPr>
        <xdr:cNvPr id="3" name="Rectangle 5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 noChangeArrowheads="1"/>
        </xdr:cNvSpPr>
      </xdr:nvSpPr>
      <xdr:spPr bwMode="auto">
        <a:xfrm>
          <a:off x="10372725" y="256222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16</xdr:row>
      <xdr:rowOff>0</xdr:rowOff>
    </xdr:from>
    <xdr:to>
      <xdr:col>11</xdr:col>
      <xdr:colOff>0</xdr:colOff>
      <xdr:row>18</xdr:row>
      <xdr:rowOff>0</xdr:rowOff>
    </xdr:to>
    <xdr:sp macro="" textlink="">
      <xdr:nvSpPr>
        <xdr:cNvPr id="4" name="Rectangle 6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10372725" y="3152775"/>
          <a:ext cx="1524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20</xdr:row>
      <xdr:rowOff>0</xdr:rowOff>
    </xdr:from>
    <xdr:to>
      <xdr:col>11</xdr:col>
      <xdr:colOff>0</xdr:colOff>
      <xdr:row>22</xdr:row>
      <xdr:rowOff>0</xdr:rowOff>
    </xdr:to>
    <xdr:sp macro="" textlink="">
      <xdr:nvSpPr>
        <xdr:cNvPr id="5" name="Rectangle 7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Arrowheads="1"/>
        </xdr:cNvSpPr>
      </xdr:nvSpPr>
      <xdr:spPr bwMode="auto">
        <a:xfrm>
          <a:off x="10372725" y="3867150"/>
          <a:ext cx="1524000" cy="4095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23</xdr:row>
      <xdr:rowOff>0</xdr:rowOff>
    </xdr:from>
    <xdr:to>
      <xdr:col>11</xdr:col>
      <xdr:colOff>0</xdr:colOff>
      <xdr:row>25</xdr:row>
      <xdr:rowOff>0</xdr:rowOff>
    </xdr:to>
    <xdr:sp macro="" textlink="">
      <xdr:nvSpPr>
        <xdr:cNvPr id="6" name="Rectangle 8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Arrowheads="1"/>
        </xdr:cNvSpPr>
      </xdr:nvSpPr>
      <xdr:spPr bwMode="auto">
        <a:xfrm>
          <a:off x="10372725" y="452437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23</xdr:row>
      <xdr:rowOff>0</xdr:rowOff>
    </xdr:from>
    <xdr:to>
      <xdr:col>13</xdr:col>
      <xdr:colOff>0</xdr:colOff>
      <xdr:row>25</xdr:row>
      <xdr:rowOff>0</xdr:rowOff>
    </xdr:to>
    <xdr:sp macro="" textlink="">
      <xdr:nvSpPr>
        <xdr:cNvPr id="7" name="Rectangle 9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 noChangeArrowheads="1"/>
        </xdr:cNvSpPr>
      </xdr:nvSpPr>
      <xdr:spPr bwMode="auto">
        <a:xfrm>
          <a:off x="12658725" y="452437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20</xdr:row>
      <xdr:rowOff>0</xdr:rowOff>
    </xdr:from>
    <xdr:to>
      <xdr:col>13</xdr:col>
      <xdr:colOff>0</xdr:colOff>
      <xdr:row>22</xdr:row>
      <xdr:rowOff>0</xdr:rowOff>
    </xdr:to>
    <xdr:sp macro="" textlink="">
      <xdr:nvSpPr>
        <xdr:cNvPr id="8" name="Rectangle 10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 noChangeArrowheads="1"/>
        </xdr:cNvSpPr>
      </xdr:nvSpPr>
      <xdr:spPr bwMode="auto">
        <a:xfrm>
          <a:off x="12658725" y="3867150"/>
          <a:ext cx="762000" cy="4095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16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9" name="Rectangle 11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 noChangeArrowheads="1"/>
        </xdr:cNvSpPr>
      </xdr:nvSpPr>
      <xdr:spPr bwMode="auto">
        <a:xfrm>
          <a:off x="14182725" y="3152775"/>
          <a:ext cx="1524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13</xdr:row>
      <xdr:rowOff>0</xdr:rowOff>
    </xdr:from>
    <xdr:to>
      <xdr:col>16</xdr:col>
      <xdr:colOff>0</xdr:colOff>
      <xdr:row>15</xdr:row>
      <xdr:rowOff>0</xdr:rowOff>
    </xdr:to>
    <xdr:sp macro="" textlink="">
      <xdr:nvSpPr>
        <xdr:cNvPr id="10" name="Rectangle 12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 noChangeArrowheads="1"/>
        </xdr:cNvSpPr>
      </xdr:nvSpPr>
      <xdr:spPr bwMode="auto">
        <a:xfrm>
          <a:off x="14182725" y="256222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11" name="Rectangle 13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 noChangeArrowheads="1"/>
        </xdr:cNvSpPr>
      </xdr:nvSpPr>
      <xdr:spPr bwMode="auto">
        <a:xfrm>
          <a:off x="1646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16</xdr:row>
      <xdr:rowOff>0</xdr:rowOff>
    </xdr:from>
    <xdr:to>
      <xdr:col>18</xdr:col>
      <xdr:colOff>0</xdr:colOff>
      <xdr:row>18</xdr:row>
      <xdr:rowOff>0</xdr:rowOff>
    </xdr:to>
    <xdr:sp macro="" textlink="">
      <xdr:nvSpPr>
        <xdr:cNvPr id="12" name="Rectangle 14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 noChangeArrowheads="1"/>
        </xdr:cNvSpPr>
      </xdr:nvSpPr>
      <xdr:spPr bwMode="auto">
        <a:xfrm>
          <a:off x="16468725" y="3152775"/>
          <a:ext cx="762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16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13" name="Rectangle 15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 noChangeArrowheads="1"/>
        </xdr:cNvSpPr>
      </xdr:nvSpPr>
      <xdr:spPr bwMode="auto">
        <a:xfrm>
          <a:off x="14182725" y="3152775"/>
          <a:ext cx="1524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13</xdr:row>
      <xdr:rowOff>0</xdr:rowOff>
    </xdr:from>
    <xdr:to>
      <xdr:col>16</xdr:col>
      <xdr:colOff>0</xdr:colOff>
      <xdr:row>15</xdr:row>
      <xdr:rowOff>0</xdr:rowOff>
    </xdr:to>
    <xdr:sp macro="" textlink="">
      <xdr:nvSpPr>
        <xdr:cNvPr id="14" name="Rectangle 16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 noChangeArrowheads="1"/>
        </xdr:cNvSpPr>
      </xdr:nvSpPr>
      <xdr:spPr bwMode="auto">
        <a:xfrm>
          <a:off x="14182725" y="256222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15" name="Rectangle 17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 noChangeArrowheads="1"/>
        </xdr:cNvSpPr>
      </xdr:nvSpPr>
      <xdr:spPr bwMode="auto">
        <a:xfrm>
          <a:off x="1646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16</xdr:row>
      <xdr:rowOff>0</xdr:rowOff>
    </xdr:from>
    <xdr:to>
      <xdr:col>18</xdr:col>
      <xdr:colOff>0</xdr:colOff>
      <xdr:row>18</xdr:row>
      <xdr:rowOff>0</xdr:rowOff>
    </xdr:to>
    <xdr:sp macro="" textlink="">
      <xdr:nvSpPr>
        <xdr:cNvPr id="16" name="Rectangle 18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 noChangeArrowheads="1"/>
        </xdr:cNvSpPr>
      </xdr:nvSpPr>
      <xdr:spPr bwMode="auto">
        <a:xfrm>
          <a:off x="16468725" y="3152775"/>
          <a:ext cx="762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16</xdr:row>
      <xdr:rowOff>0</xdr:rowOff>
    </xdr:from>
    <xdr:to>
      <xdr:col>13</xdr:col>
      <xdr:colOff>0</xdr:colOff>
      <xdr:row>18</xdr:row>
      <xdr:rowOff>0</xdr:rowOff>
    </xdr:to>
    <xdr:sp macro="" textlink="">
      <xdr:nvSpPr>
        <xdr:cNvPr id="17" name="Rectangle 19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 noChangeArrowheads="1"/>
        </xdr:cNvSpPr>
      </xdr:nvSpPr>
      <xdr:spPr bwMode="auto">
        <a:xfrm>
          <a:off x="12658725" y="3152775"/>
          <a:ext cx="762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13</xdr:row>
      <xdr:rowOff>0</xdr:rowOff>
    </xdr:from>
    <xdr:to>
      <xdr:col>13</xdr:col>
      <xdr:colOff>0</xdr:colOff>
      <xdr:row>15</xdr:row>
      <xdr:rowOff>0</xdr:rowOff>
    </xdr:to>
    <xdr:sp macro="" textlink="">
      <xdr:nvSpPr>
        <xdr:cNvPr id="18" name="Rectangle 20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 noChangeArrowheads="1"/>
        </xdr:cNvSpPr>
      </xdr:nvSpPr>
      <xdr:spPr bwMode="auto">
        <a:xfrm>
          <a:off x="1265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10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19" name="Rectangle 21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 noChangeArrowheads="1"/>
        </xdr:cNvSpPr>
      </xdr:nvSpPr>
      <xdr:spPr bwMode="auto">
        <a:xfrm>
          <a:off x="12658725" y="1962150"/>
          <a:ext cx="762000" cy="4000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20" name="Rectangle 22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 noChangeArrowheads="1"/>
        </xdr:cNvSpPr>
      </xdr:nvSpPr>
      <xdr:spPr bwMode="auto">
        <a:xfrm>
          <a:off x="1646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8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21" name="Rectangle 24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 noChangeArrowheads="1"/>
        </xdr:cNvSpPr>
      </xdr:nvSpPr>
      <xdr:spPr bwMode="auto">
        <a:xfrm>
          <a:off x="10372725" y="1571625"/>
          <a:ext cx="1524000" cy="1905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9</xdr:row>
      <xdr:rowOff>167640</xdr:rowOff>
    </xdr:from>
    <xdr:to>
      <xdr:col>11</xdr:col>
      <xdr:colOff>0</xdr:colOff>
      <xdr:row>11</xdr:row>
      <xdr:rowOff>167640</xdr:rowOff>
    </xdr:to>
    <xdr:sp macro="" textlink="">
      <xdr:nvSpPr>
        <xdr:cNvPr id="2" name="Rectangle 4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>
          <a:spLocks noChangeArrowheads="1"/>
        </xdr:cNvSpPr>
      </xdr:nvSpPr>
      <xdr:spPr bwMode="auto">
        <a:xfrm>
          <a:off x="10372725" y="1929765"/>
          <a:ext cx="1524000" cy="4000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13</xdr:row>
      <xdr:rowOff>0</xdr:rowOff>
    </xdr:from>
    <xdr:to>
      <xdr:col>11</xdr:col>
      <xdr:colOff>0</xdr:colOff>
      <xdr:row>15</xdr:row>
      <xdr:rowOff>0</xdr:rowOff>
    </xdr:to>
    <xdr:sp macro="" textlink="">
      <xdr:nvSpPr>
        <xdr:cNvPr id="3" name="Rectangle 5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>
          <a:spLocks noChangeArrowheads="1"/>
        </xdr:cNvSpPr>
      </xdr:nvSpPr>
      <xdr:spPr bwMode="auto">
        <a:xfrm>
          <a:off x="10372725" y="256222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16</xdr:row>
      <xdr:rowOff>0</xdr:rowOff>
    </xdr:from>
    <xdr:to>
      <xdr:col>11</xdr:col>
      <xdr:colOff>0</xdr:colOff>
      <xdr:row>18</xdr:row>
      <xdr:rowOff>0</xdr:rowOff>
    </xdr:to>
    <xdr:sp macro="" textlink="">
      <xdr:nvSpPr>
        <xdr:cNvPr id="4" name="Rectangle 6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>
          <a:spLocks noChangeArrowheads="1"/>
        </xdr:cNvSpPr>
      </xdr:nvSpPr>
      <xdr:spPr bwMode="auto">
        <a:xfrm>
          <a:off x="10372725" y="3152775"/>
          <a:ext cx="1524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20</xdr:row>
      <xdr:rowOff>0</xdr:rowOff>
    </xdr:from>
    <xdr:to>
      <xdr:col>11</xdr:col>
      <xdr:colOff>0</xdr:colOff>
      <xdr:row>22</xdr:row>
      <xdr:rowOff>0</xdr:rowOff>
    </xdr:to>
    <xdr:sp macro="" textlink="">
      <xdr:nvSpPr>
        <xdr:cNvPr id="5" name="Rectangle 7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>
          <a:spLocks noChangeArrowheads="1"/>
        </xdr:cNvSpPr>
      </xdr:nvSpPr>
      <xdr:spPr bwMode="auto">
        <a:xfrm>
          <a:off x="10372725" y="3867150"/>
          <a:ext cx="1524000" cy="4095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23</xdr:row>
      <xdr:rowOff>0</xdr:rowOff>
    </xdr:from>
    <xdr:to>
      <xdr:col>11</xdr:col>
      <xdr:colOff>0</xdr:colOff>
      <xdr:row>25</xdr:row>
      <xdr:rowOff>0</xdr:rowOff>
    </xdr:to>
    <xdr:sp macro="" textlink="">
      <xdr:nvSpPr>
        <xdr:cNvPr id="6" name="Rectangle 8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>
          <a:spLocks noChangeArrowheads="1"/>
        </xdr:cNvSpPr>
      </xdr:nvSpPr>
      <xdr:spPr bwMode="auto">
        <a:xfrm>
          <a:off x="10372725" y="452437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23</xdr:row>
      <xdr:rowOff>0</xdr:rowOff>
    </xdr:from>
    <xdr:to>
      <xdr:col>13</xdr:col>
      <xdr:colOff>0</xdr:colOff>
      <xdr:row>25</xdr:row>
      <xdr:rowOff>0</xdr:rowOff>
    </xdr:to>
    <xdr:sp macro="" textlink="">
      <xdr:nvSpPr>
        <xdr:cNvPr id="7" name="Rectangle 9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Arrowheads="1"/>
        </xdr:cNvSpPr>
      </xdr:nvSpPr>
      <xdr:spPr bwMode="auto">
        <a:xfrm>
          <a:off x="12658725" y="452437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20</xdr:row>
      <xdr:rowOff>0</xdr:rowOff>
    </xdr:from>
    <xdr:to>
      <xdr:col>13</xdr:col>
      <xdr:colOff>0</xdr:colOff>
      <xdr:row>22</xdr:row>
      <xdr:rowOff>0</xdr:rowOff>
    </xdr:to>
    <xdr:sp macro="" textlink="">
      <xdr:nvSpPr>
        <xdr:cNvPr id="8" name="Rectangle 10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>
          <a:spLocks noChangeArrowheads="1"/>
        </xdr:cNvSpPr>
      </xdr:nvSpPr>
      <xdr:spPr bwMode="auto">
        <a:xfrm>
          <a:off x="12658725" y="3867150"/>
          <a:ext cx="762000" cy="4095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16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9" name="Rectangle 11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>
          <a:spLocks noChangeArrowheads="1"/>
        </xdr:cNvSpPr>
      </xdr:nvSpPr>
      <xdr:spPr bwMode="auto">
        <a:xfrm>
          <a:off x="14182725" y="3152775"/>
          <a:ext cx="1524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13</xdr:row>
      <xdr:rowOff>0</xdr:rowOff>
    </xdr:from>
    <xdr:to>
      <xdr:col>16</xdr:col>
      <xdr:colOff>0</xdr:colOff>
      <xdr:row>15</xdr:row>
      <xdr:rowOff>0</xdr:rowOff>
    </xdr:to>
    <xdr:sp macro="" textlink="">
      <xdr:nvSpPr>
        <xdr:cNvPr id="10" name="Rectangle 12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>
          <a:spLocks noChangeArrowheads="1"/>
        </xdr:cNvSpPr>
      </xdr:nvSpPr>
      <xdr:spPr bwMode="auto">
        <a:xfrm>
          <a:off x="14182725" y="256222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11" name="Rectangle 13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>
          <a:spLocks noChangeArrowheads="1"/>
        </xdr:cNvSpPr>
      </xdr:nvSpPr>
      <xdr:spPr bwMode="auto">
        <a:xfrm>
          <a:off x="1646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16</xdr:row>
      <xdr:rowOff>0</xdr:rowOff>
    </xdr:from>
    <xdr:to>
      <xdr:col>18</xdr:col>
      <xdr:colOff>0</xdr:colOff>
      <xdr:row>18</xdr:row>
      <xdr:rowOff>0</xdr:rowOff>
    </xdr:to>
    <xdr:sp macro="" textlink="">
      <xdr:nvSpPr>
        <xdr:cNvPr id="12" name="Rectangle 14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>
          <a:spLocks noChangeArrowheads="1"/>
        </xdr:cNvSpPr>
      </xdr:nvSpPr>
      <xdr:spPr bwMode="auto">
        <a:xfrm>
          <a:off x="16468725" y="3152775"/>
          <a:ext cx="762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16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13" name="Rectangle 15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>
          <a:spLocks noChangeArrowheads="1"/>
        </xdr:cNvSpPr>
      </xdr:nvSpPr>
      <xdr:spPr bwMode="auto">
        <a:xfrm>
          <a:off x="14182725" y="3152775"/>
          <a:ext cx="1524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13</xdr:row>
      <xdr:rowOff>0</xdr:rowOff>
    </xdr:from>
    <xdr:to>
      <xdr:col>16</xdr:col>
      <xdr:colOff>0</xdr:colOff>
      <xdr:row>15</xdr:row>
      <xdr:rowOff>0</xdr:rowOff>
    </xdr:to>
    <xdr:sp macro="" textlink="">
      <xdr:nvSpPr>
        <xdr:cNvPr id="14" name="Rectangle 16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>
          <a:spLocks noChangeArrowheads="1"/>
        </xdr:cNvSpPr>
      </xdr:nvSpPr>
      <xdr:spPr bwMode="auto">
        <a:xfrm>
          <a:off x="14182725" y="256222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15" name="Rectangle 17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>
          <a:spLocks noChangeArrowheads="1"/>
        </xdr:cNvSpPr>
      </xdr:nvSpPr>
      <xdr:spPr bwMode="auto">
        <a:xfrm>
          <a:off x="1646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16</xdr:row>
      <xdr:rowOff>0</xdr:rowOff>
    </xdr:from>
    <xdr:to>
      <xdr:col>18</xdr:col>
      <xdr:colOff>0</xdr:colOff>
      <xdr:row>18</xdr:row>
      <xdr:rowOff>0</xdr:rowOff>
    </xdr:to>
    <xdr:sp macro="" textlink="">
      <xdr:nvSpPr>
        <xdr:cNvPr id="16" name="Rectangle 18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>
          <a:spLocks noChangeArrowheads="1"/>
        </xdr:cNvSpPr>
      </xdr:nvSpPr>
      <xdr:spPr bwMode="auto">
        <a:xfrm>
          <a:off x="16468725" y="3152775"/>
          <a:ext cx="762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16</xdr:row>
      <xdr:rowOff>0</xdr:rowOff>
    </xdr:from>
    <xdr:to>
      <xdr:col>13</xdr:col>
      <xdr:colOff>0</xdr:colOff>
      <xdr:row>18</xdr:row>
      <xdr:rowOff>0</xdr:rowOff>
    </xdr:to>
    <xdr:sp macro="" textlink="">
      <xdr:nvSpPr>
        <xdr:cNvPr id="17" name="Rectangle 19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>
          <a:spLocks noChangeArrowheads="1"/>
        </xdr:cNvSpPr>
      </xdr:nvSpPr>
      <xdr:spPr bwMode="auto">
        <a:xfrm>
          <a:off x="12658725" y="3152775"/>
          <a:ext cx="762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13</xdr:row>
      <xdr:rowOff>0</xdr:rowOff>
    </xdr:from>
    <xdr:to>
      <xdr:col>13</xdr:col>
      <xdr:colOff>0</xdr:colOff>
      <xdr:row>15</xdr:row>
      <xdr:rowOff>0</xdr:rowOff>
    </xdr:to>
    <xdr:sp macro="" textlink="">
      <xdr:nvSpPr>
        <xdr:cNvPr id="18" name="Rectangle 20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>
          <a:spLocks noChangeArrowheads="1"/>
        </xdr:cNvSpPr>
      </xdr:nvSpPr>
      <xdr:spPr bwMode="auto">
        <a:xfrm>
          <a:off x="1265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10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19" name="Rectangle 21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>
          <a:spLocks noChangeArrowheads="1"/>
        </xdr:cNvSpPr>
      </xdr:nvSpPr>
      <xdr:spPr bwMode="auto">
        <a:xfrm>
          <a:off x="12658725" y="1962150"/>
          <a:ext cx="762000" cy="4000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20" name="Rectangle 22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>
          <a:spLocks noChangeArrowheads="1"/>
        </xdr:cNvSpPr>
      </xdr:nvSpPr>
      <xdr:spPr bwMode="auto">
        <a:xfrm>
          <a:off x="1646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8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21" name="Rectangle 24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>
          <a:spLocks noChangeArrowheads="1"/>
        </xdr:cNvSpPr>
      </xdr:nvSpPr>
      <xdr:spPr bwMode="auto">
        <a:xfrm>
          <a:off x="10372725" y="1571625"/>
          <a:ext cx="1524000" cy="1905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9</xdr:row>
      <xdr:rowOff>167640</xdr:rowOff>
    </xdr:from>
    <xdr:to>
      <xdr:col>11</xdr:col>
      <xdr:colOff>0</xdr:colOff>
      <xdr:row>11</xdr:row>
      <xdr:rowOff>167640</xdr:rowOff>
    </xdr:to>
    <xdr:sp macro="" textlink="">
      <xdr:nvSpPr>
        <xdr:cNvPr id="2" name="Rectangle 4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>
          <a:spLocks noChangeArrowheads="1"/>
        </xdr:cNvSpPr>
      </xdr:nvSpPr>
      <xdr:spPr bwMode="auto">
        <a:xfrm>
          <a:off x="10372725" y="1929765"/>
          <a:ext cx="1524000" cy="4000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13</xdr:row>
      <xdr:rowOff>0</xdr:rowOff>
    </xdr:from>
    <xdr:to>
      <xdr:col>11</xdr:col>
      <xdr:colOff>0</xdr:colOff>
      <xdr:row>15</xdr:row>
      <xdr:rowOff>0</xdr:rowOff>
    </xdr:to>
    <xdr:sp macro="" textlink="">
      <xdr:nvSpPr>
        <xdr:cNvPr id="3" name="Rectangle 5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>
          <a:spLocks noChangeArrowheads="1"/>
        </xdr:cNvSpPr>
      </xdr:nvSpPr>
      <xdr:spPr bwMode="auto">
        <a:xfrm>
          <a:off x="10372725" y="256222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16</xdr:row>
      <xdr:rowOff>0</xdr:rowOff>
    </xdr:from>
    <xdr:to>
      <xdr:col>11</xdr:col>
      <xdr:colOff>0</xdr:colOff>
      <xdr:row>18</xdr:row>
      <xdr:rowOff>0</xdr:rowOff>
    </xdr:to>
    <xdr:sp macro="" textlink="">
      <xdr:nvSpPr>
        <xdr:cNvPr id="4" name="Rectangle 6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>
          <a:spLocks noChangeArrowheads="1"/>
        </xdr:cNvSpPr>
      </xdr:nvSpPr>
      <xdr:spPr bwMode="auto">
        <a:xfrm>
          <a:off x="10372725" y="3152775"/>
          <a:ext cx="1524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20</xdr:row>
      <xdr:rowOff>0</xdr:rowOff>
    </xdr:from>
    <xdr:to>
      <xdr:col>11</xdr:col>
      <xdr:colOff>0</xdr:colOff>
      <xdr:row>22</xdr:row>
      <xdr:rowOff>0</xdr:rowOff>
    </xdr:to>
    <xdr:sp macro="" textlink="">
      <xdr:nvSpPr>
        <xdr:cNvPr id="5" name="Rectangle 7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>
          <a:spLocks noChangeArrowheads="1"/>
        </xdr:cNvSpPr>
      </xdr:nvSpPr>
      <xdr:spPr bwMode="auto">
        <a:xfrm>
          <a:off x="10372725" y="3867150"/>
          <a:ext cx="1524000" cy="4095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23</xdr:row>
      <xdr:rowOff>0</xdr:rowOff>
    </xdr:from>
    <xdr:to>
      <xdr:col>11</xdr:col>
      <xdr:colOff>0</xdr:colOff>
      <xdr:row>25</xdr:row>
      <xdr:rowOff>0</xdr:rowOff>
    </xdr:to>
    <xdr:sp macro="" textlink="">
      <xdr:nvSpPr>
        <xdr:cNvPr id="6" name="Rectangle 8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>
          <a:spLocks noChangeArrowheads="1"/>
        </xdr:cNvSpPr>
      </xdr:nvSpPr>
      <xdr:spPr bwMode="auto">
        <a:xfrm>
          <a:off x="10372725" y="452437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23</xdr:row>
      <xdr:rowOff>0</xdr:rowOff>
    </xdr:from>
    <xdr:to>
      <xdr:col>13</xdr:col>
      <xdr:colOff>0</xdr:colOff>
      <xdr:row>25</xdr:row>
      <xdr:rowOff>0</xdr:rowOff>
    </xdr:to>
    <xdr:sp macro="" textlink="">
      <xdr:nvSpPr>
        <xdr:cNvPr id="7" name="Rectangle 9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>
          <a:spLocks noChangeArrowheads="1"/>
        </xdr:cNvSpPr>
      </xdr:nvSpPr>
      <xdr:spPr bwMode="auto">
        <a:xfrm>
          <a:off x="12658725" y="452437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20</xdr:row>
      <xdr:rowOff>0</xdr:rowOff>
    </xdr:from>
    <xdr:to>
      <xdr:col>13</xdr:col>
      <xdr:colOff>0</xdr:colOff>
      <xdr:row>22</xdr:row>
      <xdr:rowOff>0</xdr:rowOff>
    </xdr:to>
    <xdr:sp macro="" textlink="">
      <xdr:nvSpPr>
        <xdr:cNvPr id="8" name="Rectangle 10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>
          <a:spLocks noChangeArrowheads="1"/>
        </xdr:cNvSpPr>
      </xdr:nvSpPr>
      <xdr:spPr bwMode="auto">
        <a:xfrm>
          <a:off x="12658725" y="3867150"/>
          <a:ext cx="762000" cy="4095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16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9" name="Rectangle 11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>
          <a:spLocks noChangeArrowheads="1"/>
        </xdr:cNvSpPr>
      </xdr:nvSpPr>
      <xdr:spPr bwMode="auto">
        <a:xfrm>
          <a:off x="14182725" y="3152775"/>
          <a:ext cx="1524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13</xdr:row>
      <xdr:rowOff>0</xdr:rowOff>
    </xdr:from>
    <xdr:to>
      <xdr:col>16</xdr:col>
      <xdr:colOff>0</xdr:colOff>
      <xdr:row>15</xdr:row>
      <xdr:rowOff>0</xdr:rowOff>
    </xdr:to>
    <xdr:sp macro="" textlink="">
      <xdr:nvSpPr>
        <xdr:cNvPr id="10" name="Rectangle 12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>
          <a:spLocks noChangeArrowheads="1"/>
        </xdr:cNvSpPr>
      </xdr:nvSpPr>
      <xdr:spPr bwMode="auto">
        <a:xfrm>
          <a:off x="14182725" y="256222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11" name="Rectangle 13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>
          <a:spLocks noChangeArrowheads="1"/>
        </xdr:cNvSpPr>
      </xdr:nvSpPr>
      <xdr:spPr bwMode="auto">
        <a:xfrm>
          <a:off x="1646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16</xdr:row>
      <xdr:rowOff>0</xdr:rowOff>
    </xdr:from>
    <xdr:to>
      <xdr:col>18</xdr:col>
      <xdr:colOff>0</xdr:colOff>
      <xdr:row>18</xdr:row>
      <xdr:rowOff>0</xdr:rowOff>
    </xdr:to>
    <xdr:sp macro="" textlink="">
      <xdr:nvSpPr>
        <xdr:cNvPr id="12" name="Rectangle 14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>
          <a:spLocks noChangeArrowheads="1"/>
        </xdr:cNvSpPr>
      </xdr:nvSpPr>
      <xdr:spPr bwMode="auto">
        <a:xfrm>
          <a:off x="16468725" y="3152775"/>
          <a:ext cx="762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16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13" name="Rectangle 15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>
          <a:spLocks noChangeArrowheads="1"/>
        </xdr:cNvSpPr>
      </xdr:nvSpPr>
      <xdr:spPr bwMode="auto">
        <a:xfrm>
          <a:off x="14182725" y="3152775"/>
          <a:ext cx="1524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13</xdr:row>
      <xdr:rowOff>0</xdr:rowOff>
    </xdr:from>
    <xdr:to>
      <xdr:col>16</xdr:col>
      <xdr:colOff>0</xdr:colOff>
      <xdr:row>15</xdr:row>
      <xdr:rowOff>0</xdr:rowOff>
    </xdr:to>
    <xdr:sp macro="" textlink="">
      <xdr:nvSpPr>
        <xdr:cNvPr id="14" name="Rectangle 16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>
          <a:spLocks noChangeArrowheads="1"/>
        </xdr:cNvSpPr>
      </xdr:nvSpPr>
      <xdr:spPr bwMode="auto">
        <a:xfrm>
          <a:off x="14182725" y="256222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15" name="Rectangle 17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>
          <a:spLocks noChangeArrowheads="1"/>
        </xdr:cNvSpPr>
      </xdr:nvSpPr>
      <xdr:spPr bwMode="auto">
        <a:xfrm>
          <a:off x="1646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16</xdr:row>
      <xdr:rowOff>0</xdr:rowOff>
    </xdr:from>
    <xdr:to>
      <xdr:col>18</xdr:col>
      <xdr:colOff>0</xdr:colOff>
      <xdr:row>18</xdr:row>
      <xdr:rowOff>0</xdr:rowOff>
    </xdr:to>
    <xdr:sp macro="" textlink="">
      <xdr:nvSpPr>
        <xdr:cNvPr id="16" name="Rectangle 18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>
          <a:spLocks noChangeArrowheads="1"/>
        </xdr:cNvSpPr>
      </xdr:nvSpPr>
      <xdr:spPr bwMode="auto">
        <a:xfrm>
          <a:off x="16468725" y="3152775"/>
          <a:ext cx="762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16</xdr:row>
      <xdr:rowOff>0</xdr:rowOff>
    </xdr:from>
    <xdr:to>
      <xdr:col>13</xdr:col>
      <xdr:colOff>0</xdr:colOff>
      <xdr:row>18</xdr:row>
      <xdr:rowOff>0</xdr:rowOff>
    </xdr:to>
    <xdr:sp macro="" textlink="">
      <xdr:nvSpPr>
        <xdr:cNvPr id="17" name="Rectangle 19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>
          <a:spLocks noChangeArrowheads="1"/>
        </xdr:cNvSpPr>
      </xdr:nvSpPr>
      <xdr:spPr bwMode="auto">
        <a:xfrm>
          <a:off x="12658725" y="3152775"/>
          <a:ext cx="762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13</xdr:row>
      <xdr:rowOff>0</xdr:rowOff>
    </xdr:from>
    <xdr:to>
      <xdr:col>13</xdr:col>
      <xdr:colOff>0</xdr:colOff>
      <xdr:row>15</xdr:row>
      <xdr:rowOff>0</xdr:rowOff>
    </xdr:to>
    <xdr:sp macro="" textlink="">
      <xdr:nvSpPr>
        <xdr:cNvPr id="18" name="Rectangle 20">
          <a:extLst>
            <a:ext uri="{FF2B5EF4-FFF2-40B4-BE49-F238E27FC236}">
              <a16:creationId xmlns:a16="http://schemas.microsoft.com/office/drawing/2014/main" id="{00000000-0008-0000-0B00-000012000000}"/>
            </a:ext>
          </a:extLst>
        </xdr:cNvPr>
        <xdr:cNvSpPr>
          <a:spLocks noChangeArrowheads="1"/>
        </xdr:cNvSpPr>
      </xdr:nvSpPr>
      <xdr:spPr bwMode="auto">
        <a:xfrm>
          <a:off x="1265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10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19" name="Rectangle 21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SpPr>
          <a:spLocks noChangeArrowheads="1"/>
        </xdr:cNvSpPr>
      </xdr:nvSpPr>
      <xdr:spPr bwMode="auto">
        <a:xfrm>
          <a:off x="12658725" y="1962150"/>
          <a:ext cx="762000" cy="4000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20" name="Rectangle 22">
          <a:extLst>
            <a:ext uri="{FF2B5EF4-FFF2-40B4-BE49-F238E27FC236}">
              <a16:creationId xmlns:a16="http://schemas.microsoft.com/office/drawing/2014/main" id="{00000000-0008-0000-0B00-000014000000}"/>
            </a:ext>
          </a:extLst>
        </xdr:cNvPr>
        <xdr:cNvSpPr>
          <a:spLocks noChangeArrowheads="1"/>
        </xdr:cNvSpPr>
      </xdr:nvSpPr>
      <xdr:spPr bwMode="auto">
        <a:xfrm>
          <a:off x="1646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8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21" name="Rectangle 24">
          <a:extLst>
            <a:ext uri="{FF2B5EF4-FFF2-40B4-BE49-F238E27FC236}">
              <a16:creationId xmlns:a16="http://schemas.microsoft.com/office/drawing/2014/main" id="{00000000-0008-0000-0B00-000015000000}"/>
            </a:ext>
          </a:extLst>
        </xdr:cNvPr>
        <xdr:cNvSpPr>
          <a:spLocks noChangeArrowheads="1"/>
        </xdr:cNvSpPr>
      </xdr:nvSpPr>
      <xdr:spPr bwMode="auto">
        <a:xfrm>
          <a:off x="10372725" y="1571625"/>
          <a:ext cx="1524000" cy="1905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9</xdr:row>
      <xdr:rowOff>167640</xdr:rowOff>
    </xdr:from>
    <xdr:to>
      <xdr:col>11</xdr:col>
      <xdr:colOff>0</xdr:colOff>
      <xdr:row>11</xdr:row>
      <xdr:rowOff>167640</xdr:rowOff>
    </xdr:to>
    <xdr:sp macro="" textlink="">
      <xdr:nvSpPr>
        <xdr:cNvPr id="2" name="Rectangle 4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>
          <a:spLocks noChangeArrowheads="1"/>
        </xdr:cNvSpPr>
      </xdr:nvSpPr>
      <xdr:spPr bwMode="auto">
        <a:xfrm>
          <a:off x="10372725" y="1929765"/>
          <a:ext cx="1524000" cy="4000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13</xdr:row>
      <xdr:rowOff>0</xdr:rowOff>
    </xdr:from>
    <xdr:to>
      <xdr:col>11</xdr:col>
      <xdr:colOff>0</xdr:colOff>
      <xdr:row>15</xdr:row>
      <xdr:rowOff>0</xdr:rowOff>
    </xdr:to>
    <xdr:sp macro="" textlink="">
      <xdr:nvSpPr>
        <xdr:cNvPr id="3" name="Rectangle 5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>
          <a:spLocks noChangeArrowheads="1"/>
        </xdr:cNvSpPr>
      </xdr:nvSpPr>
      <xdr:spPr bwMode="auto">
        <a:xfrm>
          <a:off x="10372725" y="256222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16</xdr:row>
      <xdr:rowOff>0</xdr:rowOff>
    </xdr:from>
    <xdr:to>
      <xdr:col>11</xdr:col>
      <xdr:colOff>0</xdr:colOff>
      <xdr:row>18</xdr:row>
      <xdr:rowOff>0</xdr:rowOff>
    </xdr:to>
    <xdr:sp macro="" textlink="">
      <xdr:nvSpPr>
        <xdr:cNvPr id="4" name="Rectangle 6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>
          <a:spLocks noChangeArrowheads="1"/>
        </xdr:cNvSpPr>
      </xdr:nvSpPr>
      <xdr:spPr bwMode="auto">
        <a:xfrm>
          <a:off x="10372725" y="3152775"/>
          <a:ext cx="1524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20</xdr:row>
      <xdr:rowOff>0</xdr:rowOff>
    </xdr:from>
    <xdr:to>
      <xdr:col>11</xdr:col>
      <xdr:colOff>0</xdr:colOff>
      <xdr:row>22</xdr:row>
      <xdr:rowOff>0</xdr:rowOff>
    </xdr:to>
    <xdr:sp macro="" textlink="">
      <xdr:nvSpPr>
        <xdr:cNvPr id="5" name="Rectangle 7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>
          <a:spLocks noChangeArrowheads="1"/>
        </xdr:cNvSpPr>
      </xdr:nvSpPr>
      <xdr:spPr bwMode="auto">
        <a:xfrm>
          <a:off x="10372725" y="3867150"/>
          <a:ext cx="1524000" cy="4095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23</xdr:row>
      <xdr:rowOff>0</xdr:rowOff>
    </xdr:from>
    <xdr:to>
      <xdr:col>11</xdr:col>
      <xdr:colOff>0</xdr:colOff>
      <xdr:row>25</xdr:row>
      <xdr:rowOff>0</xdr:rowOff>
    </xdr:to>
    <xdr:sp macro="" textlink="">
      <xdr:nvSpPr>
        <xdr:cNvPr id="6" name="Rectangle 8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>
          <a:spLocks noChangeArrowheads="1"/>
        </xdr:cNvSpPr>
      </xdr:nvSpPr>
      <xdr:spPr bwMode="auto">
        <a:xfrm>
          <a:off x="10372725" y="452437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23</xdr:row>
      <xdr:rowOff>0</xdr:rowOff>
    </xdr:from>
    <xdr:to>
      <xdr:col>13</xdr:col>
      <xdr:colOff>0</xdr:colOff>
      <xdr:row>25</xdr:row>
      <xdr:rowOff>0</xdr:rowOff>
    </xdr:to>
    <xdr:sp macro="" textlink="">
      <xdr:nvSpPr>
        <xdr:cNvPr id="7" name="Rectangle 9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>
          <a:spLocks noChangeArrowheads="1"/>
        </xdr:cNvSpPr>
      </xdr:nvSpPr>
      <xdr:spPr bwMode="auto">
        <a:xfrm>
          <a:off x="12658725" y="452437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20</xdr:row>
      <xdr:rowOff>0</xdr:rowOff>
    </xdr:from>
    <xdr:to>
      <xdr:col>13</xdr:col>
      <xdr:colOff>0</xdr:colOff>
      <xdr:row>22</xdr:row>
      <xdr:rowOff>0</xdr:rowOff>
    </xdr:to>
    <xdr:sp macro="" textlink="">
      <xdr:nvSpPr>
        <xdr:cNvPr id="8" name="Rectangle 10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>
          <a:spLocks noChangeArrowheads="1"/>
        </xdr:cNvSpPr>
      </xdr:nvSpPr>
      <xdr:spPr bwMode="auto">
        <a:xfrm>
          <a:off x="12658725" y="3867150"/>
          <a:ext cx="762000" cy="4095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16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9" name="Rectangle 11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>
          <a:spLocks noChangeArrowheads="1"/>
        </xdr:cNvSpPr>
      </xdr:nvSpPr>
      <xdr:spPr bwMode="auto">
        <a:xfrm>
          <a:off x="14182725" y="3152775"/>
          <a:ext cx="1524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13</xdr:row>
      <xdr:rowOff>0</xdr:rowOff>
    </xdr:from>
    <xdr:to>
      <xdr:col>16</xdr:col>
      <xdr:colOff>0</xdr:colOff>
      <xdr:row>15</xdr:row>
      <xdr:rowOff>0</xdr:rowOff>
    </xdr:to>
    <xdr:sp macro="" textlink="">
      <xdr:nvSpPr>
        <xdr:cNvPr id="10" name="Rectangle 12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>
          <a:spLocks noChangeArrowheads="1"/>
        </xdr:cNvSpPr>
      </xdr:nvSpPr>
      <xdr:spPr bwMode="auto">
        <a:xfrm>
          <a:off x="14182725" y="256222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11" name="Rectangle 13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SpPr>
          <a:spLocks noChangeArrowheads="1"/>
        </xdr:cNvSpPr>
      </xdr:nvSpPr>
      <xdr:spPr bwMode="auto">
        <a:xfrm>
          <a:off x="1646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16</xdr:row>
      <xdr:rowOff>0</xdr:rowOff>
    </xdr:from>
    <xdr:to>
      <xdr:col>18</xdr:col>
      <xdr:colOff>0</xdr:colOff>
      <xdr:row>18</xdr:row>
      <xdr:rowOff>0</xdr:rowOff>
    </xdr:to>
    <xdr:sp macro="" textlink="">
      <xdr:nvSpPr>
        <xdr:cNvPr id="12" name="Rectangle 14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SpPr>
          <a:spLocks noChangeArrowheads="1"/>
        </xdr:cNvSpPr>
      </xdr:nvSpPr>
      <xdr:spPr bwMode="auto">
        <a:xfrm>
          <a:off x="16468725" y="3152775"/>
          <a:ext cx="762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16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13" name="Rectangle 15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>
          <a:spLocks noChangeArrowheads="1"/>
        </xdr:cNvSpPr>
      </xdr:nvSpPr>
      <xdr:spPr bwMode="auto">
        <a:xfrm>
          <a:off x="14182725" y="3152775"/>
          <a:ext cx="1524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14</xdr:col>
      <xdr:colOff>0</xdr:colOff>
      <xdr:row>13</xdr:row>
      <xdr:rowOff>0</xdr:rowOff>
    </xdr:from>
    <xdr:to>
      <xdr:col>16</xdr:col>
      <xdr:colOff>0</xdr:colOff>
      <xdr:row>15</xdr:row>
      <xdr:rowOff>0</xdr:rowOff>
    </xdr:to>
    <xdr:sp macro="" textlink="">
      <xdr:nvSpPr>
        <xdr:cNvPr id="14" name="Rectangle 16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SpPr>
          <a:spLocks noChangeArrowheads="1"/>
        </xdr:cNvSpPr>
      </xdr:nvSpPr>
      <xdr:spPr bwMode="auto">
        <a:xfrm>
          <a:off x="14182725" y="2562225"/>
          <a:ext cx="1524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15" name="Rectangle 17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SpPr>
          <a:spLocks noChangeArrowheads="1"/>
        </xdr:cNvSpPr>
      </xdr:nvSpPr>
      <xdr:spPr bwMode="auto">
        <a:xfrm>
          <a:off x="1646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16</xdr:row>
      <xdr:rowOff>0</xdr:rowOff>
    </xdr:from>
    <xdr:to>
      <xdr:col>18</xdr:col>
      <xdr:colOff>0</xdr:colOff>
      <xdr:row>18</xdr:row>
      <xdr:rowOff>0</xdr:rowOff>
    </xdr:to>
    <xdr:sp macro="" textlink="">
      <xdr:nvSpPr>
        <xdr:cNvPr id="16" name="Rectangle 18">
          <a:extLst>
            <a:ext uri="{FF2B5EF4-FFF2-40B4-BE49-F238E27FC236}">
              <a16:creationId xmlns:a16="http://schemas.microsoft.com/office/drawing/2014/main" id="{00000000-0008-0000-0C00-000010000000}"/>
            </a:ext>
          </a:extLst>
        </xdr:cNvPr>
        <xdr:cNvSpPr>
          <a:spLocks noChangeArrowheads="1"/>
        </xdr:cNvSpPr>
      </xdr:nvSpPr>
      <xdr:spPr bwMode="auto">
        <a:xfrm>
          <a:off x="16468725" y="3152775"/>
          <a:ext cx="762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16</xdr:row>
      <xdr:rowOff>0</xdr:rowOff>
    </xdr:from>
    <xdr:to>
      <xdr:col>13</xdr:col>
      <xdr:colOff>0</xdr:colOff>
      <xdr:row>18</xdr:row>
      <xdr:rowOff>0</xdr:rowOff>
    </xdr:to>
    <xdr:sp macro="" textlink="">
      <xdr:nvSpPr>
        <xdr:cNvPr id="17" name="Rectangle 19">
          <a:extLst>
            <a:ext uri="{FF2B5EF4-FFF2-40B4-BE49-F238E27FC236}">
              <a16:creationId xmlns:a16="http://schemas.microsoft.com/office/drawing/2014/main" id="{00000000-0008-0000-0C00-000011000000}"/>
            </a:ext>
          </a:extLst>
        </xdr:cNvPr>
        <xdr:cNvSpPr>
          <a:spLocks noChangeArrowheads="1"/>
        </xdr:cNvSpPr>
      </xdr:nvSpPr>
      <xdr:spPr bwMode="auto">
        <a:xfrm>
          <a:off x="12658725" y="3152775"/>
          <a:ext cx="762000" cy="381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13</xdr:row>
      <xdr:rowOff>0</xdr:rowOff>
    </xdr:from>
    <xdr:to>
      <xdr:col>13</xdr:col>
      <xdr:colOff>0</xdr:colOff>
      <xdr:row>15</xdr:row>
      <xdr:rowOff>0</xdr:rowOff>
    </xdr:to>
    <xdr:sp macro="" textlink="">
      <xdr:nvSpPr>
        <xdr:cNvPr id="18" name="Rectangle 20">
          <a:extLst>
            <a:ext uri="{FF2B5EF4-FFF2-40B4-BE49-F238E27FC236}">
              <a16:creationId xmlns:a16="http://schemas.microsoft.com/office/drawing/2014/main" id="{00000000-0008-0000-0C00-000012000000}"/>
            </a:ext>
          </a:extLst>
        </xdr:cNvPr>
        <xdr:cNvSpPr>
          <a:spLocks noChangeArrowheads="1"/>
        </xdr:cNvSpPr>
      </xdr:nvSpPr>
      <xdr:spPr bwMode="auto">
        <a:xfrm>
          <a:off x="1265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12</xdr:col>
      <xdr:colOff>0</xdr:colOff>
      <xdr:row>10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19" name="Rectangle 21">
          <a:extLst>
            <a:ext uri="{FF2B5EF4-FFF2-40B4-BE49-F238E27FC236}">
              <a16:creationId xmlns:a16="http://schemas.microsoft.com/office/drawing/2014/main" id="{00000000-0008-0000-0C00-000013000000}"/>
            </a:ext>
          </a:extLst>
        </xdr:cNvPr>
        <xdr:cNvSpPr>
          <a:spLocks noChangeArrowheads="1"/>
        </xdr:cNvSpPr>
      </xdr:nvSpPr>
      <xdr:spPr bwMode="auto">
        <a:xfrm>
          <a:off x="12658725" y="1962150"/>
          <a:ext cx="762000" cy="4000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333333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17</xdr:col>
      <xdr:colOff>0</xdr:colOff>
      <xdr:row>13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20" name="Rectangle 22">
          <a:extLst>
            <a:ext uri="{FF2B5EF4-FFF2-40B4-BE49-F238E27FC236}">
              <a16:creationId xmlns:a16="http://schemas.microsoft.com/office/drawing/2014/main" id="{00000000-0008-0000-0C00-000014000000}"/>
            </a:ext>
          </a:extLst>
        </xdr:cNvPr>
        <xdr:cNvSpPr>
          <a:spLocks noChangeArrowheads="1"/>
        </xdr:cNvSpPr>
      </xdr:nvSpPr>
      <xdr:spPr bwMode="auto">
        <a:xfrm>
          <a:off x="16468725" y="2562225"/>
          <a:ext cx="76200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8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21" name="Rectangle 24">
          <a:extLst>
            <a:ext uri="{FF2B5EF4-FFF2-40B4-BE49-F238E27FC236}">
              <a16:creationId xmlns:a16="http://schemas.microsoft.com/office/drawing/2014/main" id="{00000000-0008-0000-0C00-000015000000}"/>
            </a:ext>
          </a:extLst>
        </xdr:cNvPr>
        <xdr:cNvSpPr>
          <a:spLocks noChangeArrowheads="1"/>
        </xdr:cNvSpPr>
      </xdr:nvSpPr>
      <xdr:spPr bwMode="auto">
        <a:xfrm>
          <a:off x="10372725" y="1571625"/>
          <a:ext cx="1524000" cy="1905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00000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8161193" y="649432"/>
    <xdr:ext cx="4445000" cy="2580967"/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  <xdr:absoluteAnchor>
    <xdr:pos x="8258607" y="4275425"/>
    <xdr:ext cx="4489017" cy="2630200"/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  <xdr:absoluteAnchor>
    <xdr:pos x="12534034" y="4221306"/>
    <xdr:ext cx="5336048" cy="2601451"/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absoluteAnchor>
  <xdr:absoluteAnchor>
    <xdr:pos x="13497360" y="476251"/>
    <xdr:ext cx="3738306" cy="2723887"/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absoluteAnchor>
    <xdr:pos x="8797824" y="25973549"/>
    <xdr:ext cx="4445000" cy="2580967"/>
    <xdr:graphicFrame macro="">
      <xdr:nvGraphicFramePr>
        <xdr:cNvPr id="18" name="Graphique 17">
          <a:extLst>
            <a:ext uri="{FF2B5EF4-FFF2-40B4-BE49-F238E27FC236}">
              <a16:creationId xmlns:a16="http://schemas.microsoft.com/office/drawing/2014/main" id="{00000000-0008-0000-0D00-00001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absoluteAnchor>
  <xdr:absoluteAnchor>
    <xdr:pos x="13908548" y="25778952"/>
    <xdr:ext cx="3738306" cy="2723887"/>
    <xdr:graphicFrame macro="">
      <xdr:nvGraphicFramePr>
        <xdr:cNvPr id="19" name="Graphique 18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absoluteAnchor>
  <xdr:absoluteAnchor>
    <xdr:pos x="8859274" y="29629919"/>
    <xdr:ext cx="4489017" cy="2630200"/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id="{00000000-0008-0000-0D00-000014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absoluteAnchor>
  <xdr:absoluteAnchor>
    <xdr:pos x="12915080" y="29578709"/>
    <xdr:ext cx="5336048" cy="2601451"/>
    <xdr:graphicFrame macro="">
      <xdr:nvGraphicFramePr>
        <xdr:cNvPr id="21" name="Graphique 20">
          <a:extLst>
            <a:ext uri="{FF2B5EF4-FFF2-40B4-BE49-F238E27FC236}">
              <a16:creationId xmlns:a16="http://schemas.microsoft.com/office/drawing/2014/main" id="{00000000-0008-0000-0D00-000015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absoluteAnchor>
  <xdr:absoluteAnchor>
    <xdr:pos x="215081" y="27561048"/>
    <xdr:ext cx="5292870" cy="2857501"/>
    <xdr:graphicFrame macro="">
      <xdr:nvGraphicFramePr>
        <xdr:cNvPr id="22" name="Graphique 21">
          <a:extLst>
            <a:ext uri="{FF2B5EF4-FFF2-40B4-BE49-F238E27FC236}">
              <a16:creationId xmlns:a16="http://schemas.microsoft.com/office/drawing/2014/main" id="{00000000-0008-0000-0D00-000016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absoluteAnchor>
  <xdr:absoluteAnchor>
    <xdr:pos x="8511048" y="33859838"/>
    <xdr:ext cx="4752258" cy="2632178"/>
    <xdr:graphicFrame macro="">
      <xdr:nvGraphicFramePr>
        <xdr:cNvPr id="23" name="Graphique 22">
          <a:extLst>
            <a:ext uri="{FF2B5EF4-FFF2-40B4-BE49-F238E27FC236}">
              <a16:creationId xmlns:a16="http://schemas.microsoft.com/office/drawing/2014/main" id="{00000000-0008-0000-0D00-000017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absoluteAnchor>
  <xdr:absoluteAnchor>
    <xdr:pos x="13683225" y="33726693"/>
    <xdr:ext cx="3738306" cy="2723887"/>
    <xdr:graphicFrame macro="">
      <xdr:nvGraphicFramePr>
        <xdr:cNvPr id="24" name="Graphique 23">
          <a:extLst>
            <a:ext uri="{FF2B5EF4-FFF2-40B4-BE49-F238E27FC236}">
              <a16:creationId xmlns:a16="http://schemas.microsoft.com/office/drawing/2014/main" id="{00000000-0008-0000-0D00-000018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absoluteAnchor>
  <xdr:absoluteAnchor>
    <xdr:pos x="8808065" y="37751774"/>
    <xdr:ext cx="4489017" cy="2630200"/>
    <xdr:graphicFrame macro="">
      <xdr:nvGraphicFramePr>
        <xdr:cNvPr id="25" name="Graphique 24">
          <a:extLst>
            <a:ext uri="{FF2B5EF4-FFF2-40B4-BE49-F238E27FC236}">
              <a16:creationId xmlns:a16="http://schemas.microsoft.com/office/drawing/2014/main" id="{00000000-0008-0000-0D00-000019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absoluteAnchor>
  <xdr:absoluteAnchor>
    <xdr:pos x="12802419" y="37700564"/>
    <xdr:ext cx="5336048" cy="2601451"/>
    <xdr:graphicFrame macro="">
      <xdr:nvGraphicFramePr>
        <xdr:cNvPr id="26" name="Graphique 25">
          <a:extLst>
            <a:ext uri="{FF2B5EF4-FFF2-40B4-BE49-F238E27FC236}">
              <a16:creationId xmlns:a16="http://schemas.microsoft.com/office/drawing/2014/main" id="{00000000-0008-0000-0D00-00001A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absoluteAnchor>
  <xdr:absoluteAnchor>
    <xdr:pos x="327741" y="37413790"/>
    <xdr:ext cx="5292870" cy="2857501"/>
    <xdr:graphicFrame macro="">
      <xdr:nvGraphicFramePr>
        <xdr:cNvPr id="27" name="Graphique 26">
          <a:extLst>
            <a:ext uri="{FF2B5EF4-FFF2-40B4-BE49-F238E27FC236}">
              <a16:creationId xmlns:a16="http://schemas.microsoft.com/office/drawing/2014/main" id="{00000000-0008-0000-0D00-00001B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absoluteAnchor>
</xdr:wsDr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0.38315</cdr:x>
      <cdr:y>0.9091</cdr:y>
    </cdr:from>
    <cdr:to>
      <cdr:x>0.4964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1461616" y="2037804"/>
          <a:ext cx="432048" cy="2037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0.40722</cdr:x>
      <cdr:y>0.87222</cdr:y>
    </cdr:from>
    <cdr:to>
      <cdr:x>0.49817</cdr:x>
      <cdr:y>0.94206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1605186" y="1893341"/>
          <a:ext cx="360040" cy="1440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0.38315</cdr:x>
      <cdr:y>0.9021</cdr:y>
    </cdr:from>
    <cdr:to>
      <cdr:x>0.49665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1461616" y="2037804"/>
          <a:ext cx="432048" cy="2037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0.38315</cdr:x>
      <cdr:y>0.9091</cdr:y>
    </cdr:from>
    <cdr:to>
      <cdr:x>0.4964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1461616" y="2037804"/>
          <a:ext cx="432048" cy="2037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0.38315</cdr:x>
      <cdr:y>0.9091</cdr:y>
    </cdr:from>
    <cdr:to>
      <cdr:x>0.4964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1461616" y="2037804"/>
          <a:ext cx="432048" cy="2037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0.38315</cdr:x>
      <cdr:y>0.9091</cdr:y>
    </cdr:from>
    <cdr:to>
      <cdr:x>0.4964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1461616" y="2037804"/>
          <a:ext cx="432048" cy="2037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0.40722</cdr:x>
      <cdr:y>0.87222</cdr:y>
    </cdr:from>
    <cdr:to>
      <cdr:x>0.49817</cdr:x>
      <cdr:y>0.94206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1605186" y="1893341"/>
          <a:ext cx="360040" cy="1440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0.38315</cdr:x>
      <cdr:y>0.9021</cdr:y>
    </cdr:from>
    <cdr:to>
      <cdr:x>0.49665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1461616" y="2037804"/>
          <a:ext cx="432048" cy="2037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0.40722</cdr:x>
      <cdr:y>0.87222</cdr:y>
    </cdr:from>
    <cdr:to>
      <cdr:x>0.49817</cdr:x>
      <cdr:y>0.94206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1605186" y="1893341"/>
          <a:ext cx="360040" cy="1440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0.38315</cdr:x>
      <cdr:y>0.9091</cdr:y>
    </cdr:from>
    <cdr:to>
      <cdr:x>0.4964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1461616" y="2037804"/>
          <a:ext cx="432048" cy="2037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0.38315</cdr:x>
      <cdr:y>0.9091</cdr:y>
    </cdr:from>
    <cdr:to>
      <cdr:x>0.4964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1461616" y="2037804"/>
          <a:ext cx="432048" cy="2037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0.40722</cdr:x>
      <cdr:y>0.87222</cdr:y>
    </cdr:from>
    <cdr:to>
      <cdr:x>0.49817</cdr:x>
      <cdr:y>0.94206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1605186" y="1893341"/>
          <a:ext cx="360040" cy="1440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0.38315</cdr:x>
      <cdr:y>0.9021</cdr:y>
    </cdr:from>
    <cdr:to>
      <cdr:x>0.49665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1461616" y="2037804"/>
          <a:ext cx="432048" cy="2037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0.40722</cdr:x>
      <cdr:y>0.87222</cdr:y>
    </cdr:from>
    <cdr:to>
      <cdr:x>0.49817</cdr:x>
      <cdr:y>0.94206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1605186" y="1893341"/>
          <a:ext cx="360040" cy="1440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hab001\Downloads\gestion-carburant-2018-v2-2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epts\HSE\-00-%20DIRECTION%20HSE%20HMD%202017\02-RAPPORTS%20HSE\02-Rapports%20Mensuel%20Activit&#233;%20Amont%20consolid&#233;\-01-%20RAPPORTS%20MENSUELS%20ACTIVITE%20AMONT%20CONSOLIDES%202022-2023\Statistiques%20HSE%202022-2024%20avec%20Graph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hab001\Documents\suivi-entretien-parc-vehicules-exc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TIONS"/>
      <sheetName val="saisie"/>
      <sheetName val="Global"/>
      <sheetName val="Liste"/>
      <sheetName val="Voiture"/>
      <sheetName val="Prix carburant 2018"/>
    </sheetNames>
    <sheetDataSet>
      <sheetData sheetId="0"/>
      <sheetData sheetId="1"/>
      <sheetData sheetId="2">
        <row r="4">
          <cell r="D4">
            <v>9.0000400000000003</v>
          </cell>
          <cell r="E4">
            <v>9.0000400000000003</v>
          </cell>
        </row>
        <row r="5">
          <cell r="D5">
            <v>5.0000000000000002E-5</v>
          </cell>
          <cell r="E5">
            <v>5.0000000000000002E-5</v>
          </cell>
        </row>
        <row r="6">
          <cell r="D6">
            <v>6.0000000000000002E-5</v>
          </cell>
          <cell r="E6">
            <v>6.0000000000000002E-5</v>
          </cell>
        </row>
        <row r="7">
          <cell r="D7">
            <v>6.9999999999999994E-5</v>
          </cell>
          <cell r="E7">
            <v>6.9999999999999994E-5</v>
          </cell>
        </row>
        <row r="8">
          <cell r="D8">
            <v>8.0000000000000007E-5</v>
          </cell>
          <cell r="E8">
            <v>8.0000000000000007E-5</v>
          </cell>
        </row>
        <row r="9">
          <cell r="D9">
            <v>9.0000000000000006E-5</v>
          </cell>
          <cell r="E9">
            <v>9.0000000000000006E-5</v>
          </cell>
        </row>
        <row r="10">
          <cell r="D10">
            <v>1E-4</v>
          </cell>
          <cell r="E10">
            <v>1E-4</v>
          </cell>
        </row>
        <row r="11">
          <cell r="D11">
            <v>1.1E-4</v>
          </cell>
          <cell r="E11">
            <v>1.1E-4</v>
          </cell>
        </row>
        <row r="12">
          <cell r="D12">
            <v>1.2E-4</v>
          </cell>
          <cell r="E12">
            <v>1.2E-4</v>
          </cell>
        </row>
        <row r="13">
          <cell r="D13">
            <v>1.2999999999999999E-4</v>
          </cell>
          <cell r="E13">
            <v>1.2999999999999999E-4</v>
          </cell>
        </row>
        <row r="14">
          <cell r="D14">
            <v>1.3999999999999999E-4</v>
          </cell>
          <cell r="E14">
            <v>1.3999999999999999E-4</v>
          </cell>
        </row>
        <row r="15">
          <cell r="D15">
            <v>1.4999999999999999E-4</v>
          </cell>
          <cell r="E15">
            <v>1.4999999999999999E-4</v>
          </cell>
        </row>
        <row r="16">
          <cell r="D16">
            <v>1.6000000000000001E-4</v>
          </cell>
          <cell r="E16">
            <v>1.6000000000000001E-4</v>
          </cell>
        </row>
        <row r="17">
          <cell r="D17">
            <v>1.7000000000000001E-4</v>
          </cell>
          <cell r="E17">
            <v>1.7000000000000001E-4</v>
          </cell>
        </row>
        <row r="18">
          <cell r="D18">
            <v>1.8000000000000001E-4</v>
          </cell>
          <cell r="E18">
            <v>1.8000000000000001E-4</v>
          </cell>
        </row>
        <row r="19">
          <cell r="D19">
            <v>1.9000000000000001E-4</v>
          </cell>
          <cell r="E19">
            <v>1.9000000000000001E-4</v>
          </cell>
        </row>
        <row r="20">
          <cell r="D20">
            <v>2.0000000000000001E-4</v>
          </cell>
          <cell r="E20">
            <v>2.0000000000000001E-4</v>
          </cell>
        </row>
        <row r="21">
          <cell r="D21">
            <v>2.1000000000000001E-4</v>
          </cell>
          <cell r="E21">
            <v>2.1000000000000001E-4</v>
          </cell>
        </row>
        <row r="22">
          <cell r="D22">
            <v>2.2000000000000001E-4</v>
          </cell>
          <cell r="E22">
            <v>2.2000000000000001E-4</v>
          </cell>
        </row>
        <row r="23">
          <cell r="D23">
            <v>2.3000000000000001E-4</v>
          </cell>
          <cell r="E23">
            <v>2.3000000000000001E-4</v>
          </cell>
        </row>
        <row r="24">
          <cell r="D24">
            <v>2.4000000000000001E-4</v>
          </cell>
          <cell r="E24">
            <v>2.4000000000000001E-4</v>
          </cell>
        </row>
        <row r="25">
          <cell r="D25">
            <v>2.5000000000000001E-4</v>
          </cell>
          <cell r="E25">
            <v>2.5000000000000001E-4</v>
          </cell>
        </row>
      </sheetData>
      <sheetData sheetId="3">
        <row r="1">
          <cell r="B1" t="str">
            <v>IMMATRICULATION VOITURE</v>
          </cell>
        </row>
        <row r="2">
          <cell r="B2" t="str">
            <v>029365 00 16</v>
          </cell>
        </row>
        <row r="3">
          <cell r="B3" t="str">
            <v>00160 402 30</v>
          </cell>
        </row>
        <row r="4">
          <cell r="B4" t="str">
            <v>00163 402 30</v>
          </cell>
        </row>
        <row r="5">
          <cell r="B5" t="str">
            <v>00150 402 30</v>
          </cell>
        </row>
        <row r="6">
          <cell r="B6" t="str">
            <v>180560 00 16</v>
          </cell>
        </row>
        <row r="7">
          <cell r="B7" t="str">
            <v>01981 199 30</v>
          </cell>
        </row>
        <row r="8">
          <cell r="B8" t="str">
            <v>00764 103 30</v>
          </cell>
        </row>
        <row r="9">
          <cell r="B9" t="str">
            <v>01134 103 30</v>
          </cell>
        </row>
        <row r="10">
          <cell r="B10" t="str">
            <v>00709 101 30</v>
          </cell>
        </row>
        <row r="11">
          <cell r="B11" t="str">
            <v>00713 101 30</v>
          </cell>
        </row>
        <row r="12">
          <cell r="B12" t="str">
            <v>113185 00 16</v>
          </cell>
        </row>
        <row r="13">
          <cell r="B13" t="str">
            <v>43095 105 16</v>
          </cell>
        </row>
        <row r="14">
          <cell r="B14" t="str">
            <v>05113 00 16</v>
          </cell>
        </row>
        <row r="15">
          <cell r="B15" t="str">
            <v>00584 303 30</v>
          </cell>
        </row>
        <row r="16">
          <cell r="B16" t="str">
            <v>180576 00 16</v>
          </cell>
        </row>
        <row r="17">
          <cell r="B17" t="str">
            <v>180549 00 16</v>
          </cell>
        </row>
        <row r="18">
          <cell r="B18" t="str">
            <v>00183 103 30</v>
          </cell>
        </row>
        <row r="19">
          <cell r="B19" t="str">
            <v>17164 106 16</v>
          </cell>
        </row>
        <row r="20">
          <cell r="B20" t="str">
            <v>180567 00 16</v>
          </cell>
        </row>
        <row r="21">
          <cell r="B21" t="str">
            <v>157836 00 16</v>
          </cell>
        </row>
        <row r="22">
          <cell r="B22" t="str">
            <v xml:space="preserve">   00265 103 30</v>
          </cell>
        </row>
        <row r="23">
          <cell r="B23" t="str">
            <v>00250 301 30</v>
          </cell>
        </row>
        <row r="24">
          <cell r="B24" t="str">
            <v>028169 00 16</v>
          </cell>
        </row>
        <row r="25">
          <cell r="B25" t="str">
            <v>39812 107 16</v>
          </cell>
        </row>
        <row r="26">
          <cell r="B26" t="str">
            <v>39815 107 16</v>
          </cell>
        </row>
        <row r="27">
          <cell r="B27" t="str">
            <v>01524 104 30</v>
          </cell>
        </row>
        <row r="28">
          <cell r="B28" t="str">
            <v>005762 00 16</v>
          </cell>
        </row>
        <row r="29">
          <cell r="B29" t="str">
            <v>09279 00 16</v>
          </cell>
        </row>
        <row r="30">
          <cell r="B30" t="str">
            <v>042912 00 16</v>
          </cell>
        </row>
        <row r="31">
          <cell r="B31" t="str">
            <v>157838 00 16</v>
          </cell>
        </row>
        <row r="32">
          <cell r="B32" t="str">
            <v>028689 00 16</v>
          </cell>
        </row>
        <row r="33">
          <cell r="B33" t="str">
            <v>00689 101 30</v>
          </cell>
        </row>
        <row r="34">
          <cell r="B34" t="str">
            <v>180587 00 16</v>
          </cell>
        </row>
        <row r="35">
          <cell r="B35" t="str">
            <v>01059 103 30</v>
          </cell>
        </row>
        <row r="36">
          <cell r="B36" t="str">
            <v>00401 302 30</v>
          </cell>
        </row>
        <row r="37">
          <cell r="B37" t="str">
            <v>00039 100 30</v>
          </cell>
        </row>
        <row r="38">
          <cell r="B38" t="str">
            <v>180570 00 16</v>
          </cell>
        </row>
        <row r="39">
          <cell r="B39" t="str">
            <v>00706 101 30</v>
          </cell>
        </row>
        <row r="40">
          <cell r="B40" t="str">
            <v>17160 106 16</v>
          </cell>
        </row>
        <row r="41">
          <cell r="B41" t="str">
            <v>00714 101 30</v>
          </cell>
        </row>
        <row r="42">
          <cell r="B42" t="str">
            <v>180583 00 16</v>
          </cell>
        </row>
        <row r="43">
          <cell r="B43"/>
        </row>
        <row r="44">
          <cell r="B44"/>
        </row>
        <row r="45">
          <cell r="B45"/>
        </row>
        <row r="46">
          <cell r="B46"/>
        </row>
      </sheetData>
      <sheetData sheetId="4"/>
      <sheetData sheetId="5">
        <row r="1">
          <cell r="A1" t="str">
            <v>prix à la pompe</v>
          </cell>
          <cell r="C1" t="str">
            <v>Sans plomb</v>
          </cell>
          <cell r="D1" t="str">
            <v>Super</v>
          </cell>
          <cell r="E1" t="str">
            <v>Normal</v>
          </cell>
          <cell r="F1" t="str">
            <v>Sirghaz</v>
          </cell>
        </row>
        <row r="2">
          <cell r="A2">
            <v>43101</v>
          </cell>
        </row>
        <row r="3">
          <cell r="A3">
            <v>43101</v>
          </cell>
        </row>
        <row r="4">
          <cell r="A4">
            <v>43101</v>
          </cell>
        </row>
        <row r="5">
          <cell r="A5">
            <v>43101</v>
          </cell>
        </row>
        <row r="6">
          <cell r="A6">
            <v>43101</v>
          </cell>
        </row>
        <row r="7">
          <cell r="A7">
            <v>43465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STATS 2020"/>
      <sheetName val="ACC-INC 2020"/>
      <sheetName val="Répartition des Acc Inc 2020v"/>
      <sheetName val="STATS 2021"/>
      <sheetName val="ACC-INC 2021"/>
      <sheetName val="STATS 2022"/>
      <sheetName val="ACC-INC 2022"/>
      <sheetName val="STATS 2023"/>
      <sheetName val="ACC-INC 2023"/>
      <sheetName val="STATS 2024"/>
      <sheetName val="ACC-INC 2024"/>
      <sheetName val="Répartition Acc Inc 21-22-23"/>
      <sheetName val="ACC INC 2020-21-22-23"/>
      <sheetName val="ACC-INC 20-21-22-23"/>
      <sheetName val="Graphe accident Incident"/>
      <sheetName val="Nombre Total ACC INC"/>
      <sheetName val="Nombre Jours Perdus"/>
      <sheetName val="TF-TG-TRIR "/>
      <sheetName val="STAT ACCIDENT CIRCULATION"/>
      <sheetName val="COD"/>
      <sheetName val="Graphiques"/>
      <sheetName val="Consommations Energie 21-22"/>
      <sheetName val="Objectif 202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1">
          <cell r="M21">
            <v>1.5</v>
          </cell>
        </row>
        <row r="22">
          <cell r="M22">
            <v>0.02</v>
          </cell>
        </row>
      </sheetData>
      <sheetData sheetId="9"/>
      <sheetData sheetId="10">
        <row r="21">
          <cell r="M21">
            <v>1.5</v>
          </cell>
        </row>
        <row r="22">
          <cell r="M22">
            <v>0.02</v>
          </cell>
        </row>
      </sheetData>
      <sheetData sheetId="11"/>
      <sheetData sheetId="12"/>
      <sheetData sheetId="13"/>
      <sheetData sheetId="14"/>
      <sheetData sheetId="15"/>
      <sheetData sheetId="16"/>
      <sheetData sheetId="17">
        <row r="1">
          <cell r="B1">
            <v>2016</v>
          </cell>
        </row>
      </sheetData>
      <sheetData sheetId="18"/>
      <sheetData sheetId="19"/>
      <sheetData sheetId="20"/>
      <sheetData sheetId="21">
        <row r="1">
          <cell r="E1" t="str">
            <v>OO</v>
          </cell>
          <cell r="F1" t="str">
            <v>Prestataires</v>
          </cell>
          <cell r="K1" t="str">
            <v>OO</v>
          </cell>
          <cell r="L1" t="str">
            <v>Prestataires</v>
          </cell>
        </row>
        <row r="2">
          <cell r="L2">
            <v>121</v>
          </cell>
        </row>
        <row r="24">
          <cell r="E24" t="str">
            <v>OO</v>
          </cell>
          <cell r="K24" t="str">
            <v>OO</v>
          </cell>
          <cell r="L24" t="str">
            <v>Prestataires</v>
          </cell>
        </row>
        <row r="25">
          <cell r="E25">
            <v>0</v>
          </cell>
        </row>
      </sheetData>
      <sheetData sheetId="22"/>
      <sheetData sheetId="23">
        <row r="4">
          <cell r="A4" t="str">
            <v>TG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entretien parc"/>
      <sheetName val="Fiche contrôle véhicule"/>
      <sheetName val="Suivi des utilisateurs"/>
      <sheetName val="Mot de passe"/>
    </sheetNames>
    <sheetDataSet>
      <sheetData sheetId="0">
        <row r="6">
          <cell r="A6" t="str">
            <v>N°</v>
          </cell>
          <cell r="B6" t="str">
            <v>Immatriculation</v>
          </cell>
          <cell r="C6" t="str">
            <v>Type véhicule</v>
          </cell>
          <cell r="D6" t="str">
            <v>Marque</v>
          </cell>
          <cell r="E6" t="str">
            <v>Modèle</v>
          </cell>
          <cell r="F6" t="str">
            <v>Energie</v>
          </cell>
          <cell r="G6" t="str">
            <v>Rejet CO2</v>
          </cell>
          <cell r="H6" t="str">
            <v>Conso. moyenne (L / 100 km)</v>
          </cell>
          <cell r="I6" t="str">
            <v>CV</v>
          </cell>
          <cell r="J6" t="str">
            <v>Date 1ère immat.</v>
          </cell>
          <cell r="K6" t="str">
            <v>Propriété</v>
          </cell>
          <cell r="L6" t="str">
            <v>Date acquisition / location</v>
          </cell>
          <cell r="M6" t="str">
            <v>Kilométrage actuel relevé</v>
          </cell>
          <cell r="N6" t="str">
            <v>Kilométrage fin d'année précédente</v>
          </cell>
          <cell r="O6" t="str">
            <v>Date dernier contrôle technique</v>
          </cell>
          <cell r="P6" t="str">
            <v>Date prochain contrôle technique</v>
          </cell>
          <cell r="Q6" t="str">
            <v>Contrôle technique dépassé ?</v>
          </cell>
          <cell r="R6" t="str">
            <v>Cadence vidange</v>
          </cell>
          <cell r="S6" t="str">
            <v>Km dernière vidange</v>
          </cell>
          <cell r="T6" t="str">
            <v>Vidange à faire ?</v>
          </cell>
          <cell r="U6" t="str">
            <v>Cadence courroie</v>
          </cell>
          <cell r="V6" t="str">
            <v>Km dernière courroie</v>
          </cell>
          <cell r="W6" t="str">
            <v>Courroie à remplacer ?</v>
          </cell>
          <cell r="X6" t="str">
            <v>Remarques sur l'état général du véhicule (propreté, pneus, essuie-glaces…)</v>
          </cell>
          <cell r="Y6" t="str">
            <v>Intervention 1 : description, date, km et coût</v>
          </cell>
          <cell r="Z6" t="str">
            <v>Intervention 2 : description, date, km et coût</v>
          </cell>
          <cell r="AA6" t="str">
            <v>Intervention 3 : description, date, km et coût</v>
          </cell>
          <cell r="AB6" t="str">
            <v>Intervention 4 : description, date, km et coût</v>
          </cell>
          <cell r="AC6" t="str">
            <v>Intervention 5 : description, date, km et coût</v>
          </cell>
          <cell r="AD6" t="str">
            <v>Intervention 6 : description, date, km et coût</v>
          </cell>
          <cell r="AE6" t="str">
            <v>Intervention 7 : description, date, km et coût</v>
          </cell>
          <cell r="AF6" t="str">
            <v>Intervention 8 : description, date, km et coût</v>
          </cell>
          <cell r="AG6" t="str">
            <v>Intervention 9 : description, date, km et coût</v>
          </cell>
          <cell r="AH6" t="str">
            <v>Intervention 10 : description, date, km et coût</v>
          </cell>
        </row>
        <row r="7">
          <cell r="A7" t="str">
            <v>1</v>
          </cell>
          <cell r="B7" t="str">
            <v>LF-505-RT</v>
          </cell>
          <cell r="C7" t="str">
            <v>Voiture utilitaire</v>
          </cell>
          <cell r="D7" t="str">
            <v>Peugeot</v>
          </cell>
          <cell r="E7" t="str">
            <v>Partner</v>
          </cell>
          <cell r="F7" t="str">
            <v>Diesel</v>
          </cell>
          <cell r="G7">
            <v>89</v>
          </cell>
          <cell r="H7">
            <v>7.1</v>
          </cell>
          <cell r="I7">
            <v>4</v>
          </cell>
          <cell r="J7">
            <v>41848</v>
          </cell>
          <cell r="K7" t="str">
            <v>En propre</v>
          </cell>
          <cell r="L7">
            <v>44040</v>
          </cell>
          <cell r="M7">
            <v>201265</v>
          </cell>
          <cell r="N7">
            <v>167895</v>
          </cell>
          <cell r="O7">
            <v>43661</v>
          </cell>
          <cell r="P7">
            <v>44390</v>
          </cell>
          <cell r="Q7" t="str">
            <v>Oui</v>
          </cell>
          <cell r="R7">
            <v>15000</v>
          </cell>
          <cell r="S7">
            <v>177254</v>
          </cell>
          <cell r="T7" t="str">
            <v>Oui</v>
          </cell>
          <cell r="U7">
            <v>60000</v>
          </cell>
          <cell r="V7">
            <v>150052</v>
          </cell>
          <cell r="W7" t="str">
            <v/>
          </cell>
          <cell r="X7" t="str">
            <v>Bon état général ; roue de secours manquante</v>
          </cell>
          <cell r="Y7" t="str">
            <v>Le 6/10/2020, remplacement feu avant droit cassé</v>
          </cell>
          <cell r="Z7" t="str">
            <v>Le 6/2/2021 remplacement 4 pneus</v>
          </cell>
          <cell r="AA7"/>
          <cell r="AB7"/>
          <cell r="AC7"/>
          <cell r="AD7"/>
          <cell r="AE7"/>
          <cell r="AF7"/>
          <cell r="AG7"/>
          <cell r="AH7"/>
        </row>
        <row r="8">
          <cell r="A8" t="str">
            <v>2</v>
          </cell>
          <cell r="B8"/>
          <cell r="C8"/>
          <cell r="D8"/>
          <cell r="E8"/>
          <cell r="F8"/>
          <cell r="G8"/>
          <cell r="H8"/>
          <cell r="I8"/>
          <cell r="J8"/>
          <cell r="K8"/>
          <cell r="L8"/>
          <cell r="M8"/>
          <cell r="N8"/>
          <cell r="O8"/>
          <cell r="P8"/>
          <cell r="Q8" t="str">
            <v/>
          </cell>
          <cell r="R8"/>
          <cell r="S8"/>
          <cell r="T8" t="str">
            <v/>
          </cell>
          <cell r="U8"/>
          <cell r="V8"/>
          <cell r="W8" t="str">
            <v/>
          </cell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</row>
        <row r="9">
          <cell r="A9" t="str">
            <v>3</v>
          </cell>
          <cell r="B9"/>
          <cell r="C9"/>
          <cell r="D9"/>
          <cell r="E9"/>
          <cell r="F9"/>
          <cell r="G9"/>
          <cell r="H9"/>
          <cell r="I9"/>
          <cell r="J9"/>
          <cell r="K9"/>
          <cell r="L9"/>
          <cell r="M9"/>
          <cell r="N9"/>
          <cell r="O9"/>
          <cell r="P9"/>
          <cell r="Q9" t="str">
            <v/>
          </cell>
          <cell r="R9"/>
          <cell r="S9"/>
          <cell r="T9" t="str">
            <v/>
          </cell>
          <cell r="U9"/>
          <cell r="V9"/>
          <cell r="W9" t="str">
            <v/>
          </cell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</row>
        <row r="10">
          <cell r="A10" t="str">
            <v>4</v>
          </cell>
          <cell r="B10"/>
          <cell r="C10"/>
          <cell r="D10"/>
          <cell r="E10"/>
          <cell r="F10"/>
          <cell r="G10"/>
          <cell r="H10"/>
          <cell r="I10"/>
          <cell r="J10"/>
          <cell r="K10"/>
          <cell r="L10"/>
          <cell r="M10"/>
          <cell r="N10"/>
          <cell r="O10"/>
          <cell r="P10"/>
          <cell r="Q10" t="str">
            <v/>
          </cell>
          <cell r="R10"/>
          <cell r="S10"/>
          <cell r="T10" t="str">
            <v/>
          </cell>
          <cell r="U10"/>
          <cell r="V10"/>
          <cell r="W10" t="str">
            <v/>
          </cell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</row>
        <row r="11">
          <cell r="A11" t="str">
            <v>5</v>
          </cell>
          <cell r="B11"/>
          <cell r="C11"/>
          <cell r="D11"/>
          <cell r="E11"/>
          <cell r="F11"/>
          <cell r="G11"/>
          <cell r="H11"/>
          <cell r="I11"/>
          <cell r="J11"/>
          <cell r="K11"/>
          <cell r="L11"/>
          <cell r="M11"/>
          <cell r="N11"/>
          <cell r="O11"/>
          <cell r="P11"/>
          <cell r="Q11" t="str">
            <v/>
          </cell>
          <cell r="R11"/>
          <cell r="S11"/>
          <cell r="T11" t="str">
            <v/>
          </cell>
          <cell r="U11"/>
          <cell r="V11"/>
          <cell r="W11" t="str">
            <v/>
          </cell>
          <cell r="X11"/>
          <cell r="Y11"/>
          <cell r="Z11"/>
          <cell r="AA11"/>
          <cell r="AB11"/>
          <cell r="AC11"/>
          <cell r="AD11"/>
          <cell r="AE11"/>
          <cell r="AF11"/>
          <cell r="AG11"/>
          <cell r="AH11"/>
        </row>
        <row r="12">
          <cell r="A12" t="str">
            <v>6</v>
          </cell>
          <cell r="B12"/>
          <cell r="C12"/>
          <cell r="D12"/>
          <cell r="E12"/>
          <cell r="F12"/>
          <cell r="G12"/>
          <cell r="H12"/>
          <cell r="I12"/>
          <cell r="J12"/>
          <cell r="K12"/>
          <cell r="L12"/>
          <cell r="M12"/>
          <cell r="N12"/>
          <cell r="O12"/>
          <cell r="P12"/>
          <cell r="Q12" t="str">
            <v/>
          </cell>
          <cell r="R12"/>
          <cell r="S12"/>
          <cell r="T12" t="str">
            <v/>
          </cell>
          <cell r="U12"/>
          <cell r="V12"/>
          <cell r="W12" t="str">
            <v/>
          </cell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</row>
        <row r="13">
          <cell r="A13" t="str">
            <v>7</v>
          </cell>
          <cell r="B13"/>
          <cell r="C13"/>
          <cell r="D13"/>
          <cell r="E13"/>
          <cell r="F13"/>
          <cell r="G13"/>
          <cell r="H13"/>
          <cell r="I13"/>
          <cell r="J13"/>
          <cell r="K13"/>
          <cell r="L13"/>
          <cell r="M13"/>
          <cell r="N13"/>
          <cell r="O13"/>
          <cell r="P13"/>
          <cell r="Q13" t="str">
            <v/>
          </cell>
          <cell r="R13"/>
          <cell r="S13"/>
          <cell r="T13" t="str">
            <v/>
          </cell>
          <cell r="U13"/>
          <cell r="V13"/>
          <cell r="W13" t="str">
            <v/>
          </cell>
          <cell r="X13"/>
          <cell r="Y13"/>
          <cell r="Z13"/>
          <cell r="AA13"/>
          <cell r="AB13"/>
          <cell r="AC13"/>
          <cell r="AD13"/>
          <cell r="AE13"/>
          <cell r="AF13"/>
          <cell r="AG13"/>
          <cell r="AH13"/>
        </row>
        <row r="14">
          <cell r="A14" t="str">
            <v>8</v>
          </cell>
          <cell r="B14"/>
          <cell r="C14"/>
          <cell r="D14"/>
          <cell r="E14"/>
          <cell r="F14"/>
          <cell r="G14"/>
          <cell r="H14"/>
          <cell r="I14"/>
          <cell r="J14"/>
          <cell r="K14"/>
          <cell r="L14"/>
          <cell r="M14"/>
          <cell r="N14"/>
          <cell r="O14"/>
          <cell r="P14"/>
          <cell r="Q14" t="str">
            <v/>
          </cell>
          <cell r="R14"/>
          <cell r="S14"/>
          <cell r="T14" t="str">
            <v/>
          </cell>
          <cell r="U14"/>
          <cell r="V14"/>
          <cell r="W14" t="str">
            <v/>
          </cell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</row>
        <row r="15">
          <cell r="A15" t="str">
            <v>9</v>
          </cell>
          <cell r="B15"/>
          <cell r="C15"/>
          <cell r="D15"/>
          <cell r="E15"/>
          <cell r="F15"/>
          <cell r="G15"/>
          <cell r="H15"/>
          <cell r="I15"/>
          <cell r="J15"/>
          <cell r="K15"/>
          <cell r="L15"/>
          <cell r="M15"/>
          <cell r="N15"/>
          <cell r="O15"/>
          <cell r="P15"/>
          <cell r="Q15" t="str">
            <v/>
          </cell>
          <cell r="R15"/>
          <cell r="S15"/>
          <cell r="T15" t="str">
            <v/>
          </cell>
          <cell r="U15"/>
          <cell r="V15"/>
          <cell r="W15" t="str">
            <v/>
          </cell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</row>
        <row r="16">
          <cell r="A16" t="str">
            <v>10</v>
          </cell>
          <cell r="B16"/>
          <cell r="C16"/>
          <cell r="D16"/>
          <cell r="E16"/>
          <cell r="F16"/>
          <cell r="G16"/>
          <cell r="H16"/>
          <cell r="I16"/>
          <cell r="J16"/>
          <cell r="K16"/>
          <cell r="L16"/>
          <cell r="M16"/>
          <cell r="N16"/>
          <cell r="O16"/>
          <cell r="P16"/>
          <cell r="Q16" t="str">
            <v/>
          </cell>
          <cell r="R16"/>
          <cell r="S16"/>
          <cell r="T16" t="str">
            <v/>
          </cell>
          <cell r="U16"/>
          <cell r="V16"/>
          <cell r="W16" t="str">
            <v/>
          </cell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</row>
        <row r="17">
          <cell r="A17" t="str">
            <v>11</v>
          </cell>
          <cell r="B17"/>
          <cell r="C17"/>
          <cell r="D17"/>
          <cell r="E17"/>
          <cell r="F17"/>
          <cell r="G17"/>
          <cell r="H17"/>
          <cell r="I17"/>
          <cell r="J17"/>
          <cell r="K17"/>
          <cell r="L17"/>
          <cell r="M17"/>
          <cell r="N17"/>
          <cell r="O17"/>
          <cell r="P17"/>
          <cell r="Q17" t="str">
            <v/>
          </cell>
          <cell r="R17"/>
          <cell r="S17"/>
          <cell r="T17" t="str">
            <v/>
          </cell>
          <cell r="U17"/>
          <cell r="V17"/>
          <cell r="W17" t="str">
            <v/>
          </cell>
          <cell r="X17"/>
          <cell r="Y17"/>
          <cell r="Z17"/>
          <cell r="AA17"/>
          <cell r="AB17"/>
          <cell r="AC17"/>
          <cell r="AD17"/>
          <cell r="AE17"/>
          <cell r="AF17"/>
          <cell r="AG17"/>
          <cell r="AH17"/>
        </row>
        <row r="18">
          <cell r="A18" t="str">
            <v>12</v>
          </cell>
          <cell r="B18"/>
          <cell r="C18"/>
          <cell r="D18"/>
          <cell r="E18"/>
          <cell r="F18"/>
          <cell r="G18"/>
          <cell r="H18"/>
          <cell r="I18"/>
          <cell r="J18"/>
          <cell r="K18"/>
          <cell r="L18"/>
          <cell r="M18"/>
          <cell r="N18"/>
          <cell r="O18"/>
          <cell r="P18"/>
          <cell r="Q18" t="str">
            <v/>
          </cell>
          <cell r="R18"/>
          <cell r="S18"/>
          <cell r="T18" t="str">
            <v/>
          </cell>
          <cell r="U18"/>
          <cell r="V18"/>
          <cell r="W18" t="str">
            <v/>
          </cell>
          <cell r="X18"/>
          <cell r="Y18"/>
          <cell r="Z18"/>
          <cell r="AA18"/>
          <cell r="AB18"/>
          <cell r="AC18"/>
          <cell r="AD18"/>
          <cell r="AE18"/>
          <cell r="AF18"/>
          <cell r="AG18"/>
          <cell r="AH18"/>
        </row>
        <row r="19">
          <cell r="A19" t="str">
            <v>13</v>
          </cell>
          <cell r="B19"/>
          <cell r="C19"/>
          <cell r="D19"/>
          <cell r="E19"/>
          <cell r="F19"/>
          <cell r="G19"/>
          <cell r="H19"/>
          <cell r="I19"/>
          <cell r="J19"/>
          <cell r="K19"/>
          <cell r="L19"/>
          <cell r="M19"/>
          <cell r="N19"/>
          <cell r="O19"/>
          <cell r="P19"/>
          <cell r="Q19" t="str">
            <v/>
          </cell>
          <cell r="R19"/>
          <cell r="S19"/>
          <cell r="T19" t="str">
            <v/>
          </cell>
          <cell r="U19"/>
          <cell r="V19"/>
          <cell r="W19" t="str">
            <v/>
          </cell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</row>
        <row r="20">
          <cell r="A20" t="str">
            <v>14</v>
          </cell>
          <cell r="B20"/>
          <cell r="C20"/>
          <cell r="D20"/>
          <cell r="E20"/>
          <cell r="F20"/>
          <cell r="G20"/>
          <cell r="H20"/>
          <cell r="I20"/>
          <cell r="J20"/>
          <cell r="K20"/>
          <cell r="L20"/>
          <cell r="M20"/>
          <cell r="N20"/>
          <cell r="O20"/>
          <cell r="P20"/>
          <cell r="Q20" t="str">
            <v/>
          </cell>
          <cell r="R20"/>
          <cell r="S20"/>
          <cell r="T20" t="str">
            <v/>
          </cell>
          <cell r="U20"/>
          <cell r="V20"/>
          <cell r="W20" t="str">
            <v/>
          </cell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</row>
        <row r="21">
          <cell r="A21" t="str">
            <v>15</v>
          </cell>
          <cell r="B21"/>
          <cell r="C21"/>
          <cell r="D21"/>
          <cell r="E21"/>
          <cell r="F21"/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 t="str">
            <v/>
          </cell>
          <cell r="R21"/>
          <cell r="S21"/>
          <cell r="T21" t="str">
            <v/>
          </cell>
          <cell r="U21"/>
          <cell r="V21"/>
          <cell r="W21" t="str">
            <v/>
          </cell>
          <cell r="X21"/>
          <cell r="Y21"/>
          <cell r="Z21"/>
          <cell r="AA21"/>
          <cell r="AB21"/>
          <cell r="AC21"/>
          <cell r="AD21"/>
          <cell r="AE21"/>
          <cell r="AF21"/>
          <cell r="AG21"/>
          <cell r="AH21"/>
        </row>
        <row r="22">
          <cell r="A22" t="str">
            <v>16</v>
          </cell>
          <cell r="B22"/>
          <cell r="C22"/>
          <cell r="D22"/>
          <cell r="E22"/>
          <cell r="F22"/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 t="str">
            <v/>
          </cell>
          <cell r="R22"/>
          <cell r="S22"/>
          <cell r="T22" t="str">
            <v/>
          </cell>
          <cell r="U22"/>
          <cell r="V22"/>
          <cell r="W22" t="str">
            <v/>
          </cell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</row>
        <row r="23">
          <cell r="A23" t="str">
            <v>17</v>
          </cell>
          <cell r="B23"/>
          <cell r="C23"/>
          <cell r="D23"/>
          <cell r="E23"/>
          <cell r="F23"/>
          <cell r="G23"/>
          <cell r="H23"/>
          <cell r="I23"/>
          <cell r="J23"/>
          <cell r="K23"/>
          <cell r="L23"/>
          <cell r="M23"/>
          <cell r="N23"/>
          <cell r="O23"/>
          <cell r="P23"/>
          <cell r="Q23" t="str">
            <v/>
          </cell>
          <cell r="R23"/>
          <cell r="S23"/>
          <cell r="T23" t="str">
            <v/>
          </cell>
          <cell r="U23"/>
          <cell r="V23"/>
          <cell r="W23" t="str">
            <v/>
          </cell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</row>
        <row r="24">
          <cell r="A24" t="str">
            <v>18</v>
          </cell>
          <cell r="B24"/>
          <cell r="C24"/>
          <cell r="D24"/>
          <cell r="E24"/>
          <cell r="F24"/>
          <cell r="G24"/>
          <cell r="H24"/>
          <cell r="I24"/>
          <cell r="J24"/>
          <cell r="K24"/>
          <cell r="L24"/>
          <cell r="M24"/>
          <cell r="N24"/>
          <cell r="O24"/>
          <cell r="P24"/>
          <cell r="Q24" t="str">
            <v/>
          </cell>
          <cell r="R24"/>
          <cell r="S24"/>
          <cell r="T24" t="str">
            <v/>
          </cell>
          <cell r="U24"/>
          <cell r="V24"/>
          <cell r="W24" t="str">
            <v/>
          </cell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</row>
        <row r="25">
          <cell r="A25" t="str">
            <v>19</v>
          </cell>
          <cell r="B25"/>
          <cell r="C25"/>
          <cell r="D25"/>
          <cell r="E25"/>
          <cell r="F25"/>
          <cell r="G25"/>
          <cell r="H25"/>
          <cell r="I25"/>
          <cell r="J25"/>
          <cell r="K25"/>
          <cell r="L25"/>
          <cell r="M25"/>
          <cell r="N25"/>
          <cell r="O25"/>
          <cell r="P25"/>
          <cell r="Q25" t="str">
            <v/>
          </cell>
          <cell r="R25"/>
          <cell r="S25"/>
          <cell r="T25" t="str">
            <v/>
          </cell>
          <cell r="U25"/>
          <cell r="V25"/>
          <cell r="W25" t="str">
            <v/>
          </cell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</row>
        <row r="26">
          <cell r="A26" t="str">
            <v>20</v>
          </cell>
          <cell r="B26"/>
          <cell r="C26"/>
          <cell r="D26"/>
          <cell r="E26"/>
          <cell r="F26"/>
          <cell r="G26"/>
          <cell r="H26"/>
          <cell r="I26"/>
          <cell r="J26"/>
          <cell r="K26"/>
          <cell r="L26"/>
          <cell r="M26"/>
          <cell r="N26"/>
          <cell r="O26"/>
          <cell r="P26"/>
          <cell r="Q26" t="str">
            <v/>
          </cell>
          <cell r="R26"/>
          <cell r="S26"/>
          <cell r="T26" t="str">
            <v/>
          </cell>
          <cell r="U26"/>
          <cell r="V26"/>
          <cell r="W26" t="str">
            <v/>
          </cell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</row>
        <row r="27">
          <cell r="A27" t="str">
            <v>21</v>
          </cell>
          <cell r="B27"/>
          <cell r="C27"/>
          <cell r="D27"/>
          <cell r="E27"/>
          <cell r="F27"/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 t="str">
            <v/>
          </cell>
          <cell r="R27"/>
          <cell r="S27"/>
          <cell r="T27" t="str">
            <v/>
          </cell>
          <cell r="U27"/>
          <cell r="V27"/>
          <cell r="W27" t="str">
            <v/>
          </cell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</row>
        <row r="28">
          <cell r="A28" t="str">
            <v>22</v>
          </cell>
          <cell r="B28"/>
          <cell r="C28"/>
          <cell r="D28"/>
          <cell r="E28"/>
          <cell r="F28"/>
          <cell r="G28"/>
          <cell r="H28"/>
          <cell r="I28"/>
          <cell r="J28"/>
          <cell r="K28"/>
          <cell r="L28"/>
          <cell r="M28"/>
          <cell r="N28"/>
          <cell r="O28"/>
          <cell r="P28"/>
          <cell r="Q28" t="str">
            <v/>
          </cell>
          <cell r="R28"/>
          <cell r="S28"/>
          <cell r="T28" t="str">
            <v/>
          </cell>
          <cell r="U28"/>
          <cell r="V28"/>
          <cell r="W28" t="str">
            <v/>
          </cell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</row>
        <row r="29">
          <cell r="A29" t="str">
            <v>23</v>
          </cell>
          <cell r="B29"/>
          <cell r="C29"/>
          <cell r="D29"/>
          <cell r="E29"/>
          <cell r="F29"/>
          <cell r="G29"/>
          <cell r="H29"/>
          <cell r="I29"/>
          <cell r="J29"/>
          <cell r="K29"/>
          <cell r="L29"/>
          <cell r="M29"/>
          <cell r="N29"/>
          <cell r="O29"/>
          <cell r="P29"/>
          <cell r="Q29" t="str">
            <v/>
          </cell>
          <cell r="R29"/>
          <cell r="S29"/>
          <cell r="T29" t="str">
            <v/>
          </cell>
          <cell r="U29"/>
          <cell r="V29"/>
          <cell r="W29" t="str">
            <v/>
          </cell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</row>
        <row r="30">
          <cell r="A30" t="str">
            <v>24</v>
          </cell>
          <cell r="B30"/>
          <cell r="C30"/>
          <cell r="D30"/>
          <cell r="E30"/>
          <cell r="F30"/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 t="str">
            <v/>
          </cell>
          <cell r="R30"/>
          <cell r="S30"/>
          <cell r="T30" t="str">
            <v/>
          </cell>
          <cell r="U30"/>
          <cell r="V30"/>
          <cell r="W30" t="str">
            <v/>
          </cell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</row>
        <row r="31">
          <cell r="A31" t="str">
            <v>25</v>
          </cell>
          <cell r="B31"/>
          <cell r="C31"/>
          <cell r="D31"/>
          <cell r="E31"/>
          <cell r="F31"/>
          <cell r="G31"/>
          <cell r="H31"/>
          <cell r="I31"/>
          <cell r="J31"/>
          <cell r="K31"/>
          <cell r="L31"/>
          <cell r="M31"/>
          <cell r="N31"/>
          <cell r="O31"/>
          <cell r="P31"/>
          <cell r="Q31" t="str">
            <v/>
          </cell>
          <cell r="R31"/>
          <cell r="S31"/>
          <cell r="T31" t="str">
            <v/>
          </cell>
          <cell r="U31"/>
          <cell r="V31"/>
          <cell r="W31" t="str">
            <v/>
          </cell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</row>
        <row r="32">
          <cell r="A32" t="str">
            <v>26</v>
          </cell>
          <cell r="B32"/>
          <cell r="C32"/>
          <cell r="D32"/>
          <cell r="E32"/>
          <cell r="F32"/>
          <cell r="G32"/>
          <cell r="H32"/>
          <cell r="I32"/>
          <cell r="J32"/>
          <cell r="K32"/>
          <cell r="L32"/>
          <cell r="M32"/>
          <cell r="N32"/>
          <cell r="O32"/>
          <cell r="P32"/>
          <cell r="Q32" t="str">
            <v/>
          </cell>
          <cell r="R32"/>
          <cell r="S32"/>
          <cell r="T32" t="str">
            <v/>
          </cell>
          <cell r="U32"/>
          <cell r="V32"/>
          <cell r="W32" t="str">
            <v/>
          </cell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</row>
        <row r="33">
          <cell r="A33" t="str">
            <v>27</v>
          </cell>
          <cell r="B33"/>
          <cell r="C33"/>
          <cell r="D33"/>
          <cell r="E33"/>
          <cell r="F33"/>
          <cell r="G33"/>
          <cell r="H33"/>
          <cell r="I33"/>
          <cell r="J33"/>
          <cell r="K33"/>
          <cell r="L33"/>
          <cell r="M33"/>
          <cell r="N33"/>
          <cell r="O33"/>
          <cell r="P33"/>
          <cell r="Q33" t="str">
            <v/>
          </cell>
          <cell r="R33"/>
          <cell r="S33"/>
          <cell r="T33" t="str">
            <v/>
          </cell>
          <cell r="U33"/>
          <cell r="V33"/>
          <cell r="W33" t="str">
            <v/>
          </cell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</row>
        <row r="34">
          <cell r="A34" t="str">
            <v>28</v>
          </cell>
          <cell r="B34"/>
          <cell r="C34"/>
          <cell r="D34"/>
          <cell r="E34"/>
          <cell r="F34"/>
          <cell r="G34"/>
          <cell r="H34"/>
          <cell r="I34"/>
          <cell r="J34"/>
          <cell r="K34"/>
          <cell r="L34"/>
          <cell r="M34"/>
          <cell r="N34"/>
          <cell r="O34"/>
          <cell r="P34"/>
          <cell r="Q34" t="str">
            <v/>
          </cell>
          <cell r="R34"/>
          <cell r="S34"/>
          <cell r="T34" t="str">
            <v/>
          </cell>
          <cell r="U34"/>
          <cell r="V34"/>
          <cell r="W34" t="str">
            <v/>
          </cell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</row>
        <row r="35">
          <cell r="A35" t="str">
            <v>29</v>
          </cell>
          <cell r="B35"/>
          <cell r="C35"/>
          <cell r="D35"/>
          <cell r="E35"/>
          <cell r="F35"/>
          <cell r="G35"/>
          <cell r="H35"/>
          <cell r="I35"/>
          <cell r="J35"/>
          <cell r="K35"/>
          <cell r="L35"/>
          <cell r="M35"/>
          <cell r="N35"/>
          <cell r="O35"/>
          <cell r="P35"/>
          <cell r="Q35" t="str">
            <v/>
          </cell>
          <cell r="R35"/>
          <cell r="S35"/>
          <cell r="T35" t="str">
            <v/>
          </cell>
          <cell r="U35"/>
          <cell r="V35"/>
          <cell r="W35" t="str">
            <v/>
          </cell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</row>
        <row r="36">
          <cell r="A36" t="str">
            <v>30</v>
          </cell>
          <cell r="B36"/>
          <cell r="C36"/>
          <cell r="D36"/>
          <cell r="E36"/>
          <cell r="F36"/>
          <cell r="G36"/>
          <cell r="H36"/>
          <cell r="I36"/>
          <cell r="J36"/>
          <cell r="K36"/>
          <cell r="L36"/>
          <cell r="M36"/>
          <cell r="N36"/>
          <cell r="O36"/>
          <cell r="P36"/>
          <cell r="Q36" t="str">
            <v/>
          </cell>
          <cell r="R36"/>
          <cell r="S36"/>
          <cell r="T36" t="str">
            <v/>
          </cell>
          <cell r="U36"/>
          <cell r="V36"/>
          <cell r="W36" t="str">
            <v/>
          </cell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</row>
        <row r="37">
          <cell r="A37" t="str">
            <v>31</v>
          </cell>
          <cell r="B37"/>
          <cell r="C37"/>
          <cell r="D37"/>
          <cell r="E37"/>
          <cell r="F37"/>
          <cell r="G37"/>
          <cell r="H37"/>
          <cell r="I37"/>
          <cell r="J37"/>
          <cell r="K37"/>
          <cell r="L37"/>
          <cell r="M37"/>
          <cell r="N37"/>
          <cell r="O37"/>
          <cell r="P37"/>
          <cell r="Q37" t="str">
            <v/>
          </cell>
          <cell r="R37"/>
          <cell r="S37"/>
          <cell r="T37" t="str">
            <v/>
          </cell>
          <cell r="U37"/>
          <cell r="V37"/>
          <cell r="W37" t="str">
            <v/>
          </cell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</row>
        <row r="38">
          <cell r="A38" t="str">
            <v>32</v>
          </cell>
          <cell r="B38"/>
          <cell r="C38"/>
          <cell r="D38"/>
          <cell r="E38"/>
          <cell r="F38"/>
          <cell r="G38"/>
          <cell r="H38"/>
          <cell r="I38"/>
          <cell r="J38"/>
          <cell r="K38"/>
          <cell r="L38"/>
          <cell r="M38"/>
          <cell r="N38"/>
          <cell r="O38"/>
          <cell r="P38"/>
          <cell r="Q38" t="str">
            <v/>
          </cell>
          <cell r="R38"/>
          <cell r="S38"/>
          <cell r="T38" t="str">
            <v/>
          </cell>
          <cell r="U38"/>
          <cell r="V38"/>
          <cell r="W38" t="str">
            <v/>
          </cell>
          <cell r="X38"/>
          <cell r="Y38"/>
          <cell r="Z38"/>
          <cell r="AA38"/>
          <cell r="AB38"/>
          <cell r="AC38"/>
          <cell r="AD38"/>
          <cell r="AE38"/>
          <cell r="AF38"/>
          <cell r="AG38"/>
          <cell r="AH38"/>
        </row>
        <row r="39">
          <cell r="A39" t="str">
            <v>33</v>
          </cell>
          <cell r="B39"/>
          <cell r="C39"/>
          <cell r="D39"/>
          <cell r="E39"/>
          <cell r="F39"/>
          <cell r="G39"/>
          <cell r="H39"/>
          <cell r="I39"/>
          <cell r="J39"/>
          <cell r="K39"/>
          <cell r="L39"/>
          <cell r="M39"/>
          <cell r="N39"/>
          <cell r="O39"/>
          <cell r="P39"/>
          <cell r="Q39" t="str">
            <v/>
          </cell>
          <cell r="R39"/>
          <cell r="S39"/>
          <cell r="T39" t="str">
            <v/>
          </cell>
          <cell r="U39"/>
          <cell r="V39"/>
          <cell r="W39" t="str">
            <v/>
          </cell>
          <cell r="X39"/>
          <cell r="Y39"/>
          <cell r="Z39"/>
          <cell r="AA39"/>
          <cell r="AB39"/>
          <cell r="AC39"/>
          <cell r="AD39"/>
          <cell r="AE39"/>
          <cell r="AF39"/>
          <cell r="AG39"/>
          <cell r="AH39"/>
        </row>
        <row r="40">
          <cell r="A40" t="str">
            <v>34</v>
          </cell>
          <cell r="B40"/>
          <cell r="C40"/>
          <cell r="D40"/>
          <cell r="E40"/>
          <cell r="F40"/>
          <cell r="G40"/>
          <cell r="H40"/>
          <cell r="I40"/>
          <cell r="J40"/>
          <cell r="K40"/>
          <cell r="L40"/>
          <cell r="M40"/>
          <cell r="N40"/>
          <cell r="O40"/>
          <cell r="P40"/>
          <cell r="Q40" t="str">
            <v/>
          </cell>
          <cell r="R40"/>
          <cell r="S40"/>
          <cell r="T40" t="str">
            <v/>
          </cell>
          <cell r="U40"/>
          <cell r="V40"/>
          <cell r="W40" t="str">
            <v/>
          </cell>
          <cell r="X40"/>
          <cell r="Y40"/>
          <cell r="Z40"/>
          <cell r="AA40"/>
          <cell r="AB40"/>
          <cell r="AC40"/>
          <cell r="AD40"/>
          <cell r="AE40"/>
          <cell r="AF40"/>
          <cell r="AG40"/>
          <cell r="AH40"/>
        </row>
        <row r="41">
          <cell r="A41" t="str">
            <v>35</v>
          </cell>
          <cell r="B41"/>
          <cell r="C41"/>
          <cell r="D41"/>
          <cell r="E41"/>
          <cell r="F41"/>
          <cell r="G41"/>
          <cell r="H41"/>
          <cell r="I41"/>
          <cell r="J41"/>
          <cell r="K41"/>
          <cell r="L41"/>
          <cell r="M41"/>
          <cell r="N41"/>
          <cell r="O41"/>
          <cell r="P41"/>
          <cell r="Q41" t="str">
            <v/>
          </cell>
          <cell r="R41"/>
          <cell r="S41"/>
          <cell r="T41" t="str">
            <v/>
          </cell>
          <cell r="U41"/>
          <cell r="V41"/>
          <cell r="W41" t="str">
            <v/>
          </cell>
          <cell r="X41"/>
          <cell r="Y41"/>
          <cell r="Z41"/>
          <cell r="AA41"/>
          <cell r="AB41"/>
          <cell r="AC41"/>
          <cell r="AD41"/>
          <cell r="AE41"/>
          <cell r="AF41"/>
          <cell r="AG41"/>
          <cell r="AH41"/>
        </row>
        <row r="42">
          <cell r="A42" t="str">
            <v>36</v>
          </cell>
          <cell r="B42"/>
          <cell r="C42"/>
          <cell r="D42"/>
          <cell r="E42"/>
          <cell r="F42"/>
          <cell r="G42"/>
          <cell r="H42"/>
          <cell r="I42"/>
          <cell r="J42"/>
          <cell r="K42"/>
          <cell r="L42"/>
          <cell r="M42"/>
          <cell r="N42"/>
          <cell r="O42"/>
          <cell r="P42"/>
          <cell r="Q42" t="str">
            <v/>
          </cell>
          <cell r="R42"/>
          <cell r="S42"/>
          <cell r="T42" t="str">
            <v/>
          </cell>
          <cell r="U42"/>
          <cell r="V42"/>
          <cell r="W42" t="str">
            <v/>
          </cell>
          <cell r="X42"/>
          <cell r="Y42"/>
          <cell r="Z42"/>
          <cell r="AA42"/>
          <cell r="AB42"/>
          <cell r="AC42"/>
          <cell r="AD42"/>
          <cell r="AE42"/>
          <cell r="AF42"/>
          <cell r="AG42"/>
          <cell r="AH42"/>
        </row>
        <row r="43">
          <cell r="A43" t="str">
            <v>37</v>
          </cell>
          <cell r="B43"/>
          <cell r="C43"/>
          <cell r="D43"/>
          <cell r="E43"/>
          <cell r="F43"/>
          <cell r="G43"/>
          <cell r="H43"/>
          <cell r="I43"/>
          <cell r="J43"/>
          <cell r="K43"/>
          <cell r="L43"/>
          <cell r="M43"/>
          <cell r="N43"/>
          <cell r="O43"/>
          <cell r="P43"/>
          <cell r="Q43" t="str">
            <v/>
          </cell>
          <cell r="R43"/>
          <cell r="S43"/>
          <cell r="T43" t="str">
            <v/>
          </cell>
          <cell r="U43"/>
          <cell r="V43"/>
          <cell r="W43" t="str">
            <v/>
          </cell>
          <cell r="X43"/>
          <cell r="Y43"/>
          <cell r="Z43"/>
          <cell r="AA43"/>
          <cell r="AB43"/>
          <cell r="AC43"/>
          <cell r="AD43"/>
          <cell r="AE43"/>
          <cell r="AF43"/>
          <cell r="AG43"/>
          <cell r="AH43"/>
        </row>
        <row r="44">
          <cell r="A44" t="str">
            <v>38</v>
          </cell>
          <cell r="B44"/>
          <cell r="C44"/>
          <cell r="D44"/>
          <cell r="E44"/>
          <cell r="F44"/>
          <cell r="G44"/>
          <cell r="H44"/>
          <cell r="I44"/>
          <cell r="J44"/>
          <cell r="K44"/>
          <cell r="L44"/>
          <cell r="M44"/>
          <cell r="N44"/>
          <cell r="O44"/>
          <cell r="P44"/>
          <cell r="Q44" t="str">
            <v/>
          </cell>
          <cell r="R44"/>
          <cell r="S44"/>
          <cell r="T44" t="str">
            <v/>
          </cell>
          <cell r="U44"/>
          <cell r="V44"/>
          <cell r="W44" t="str">
            <v/>
          </cell>
          <cell r="X44"/>
          <cell r="Y44"/>
          <cell r="Z44"/>
          <cell r="AA44"/>
          <cell r="AB44"/>
          <cell r="AC44"/>
          <cell r="AD44"/>
          <cell r="AE44"/>
          <cell r="AF44"/>
          <cell r="AG44"/>
          <cell r="AH44"/>
        </row>
        <row r="45">
          <cell r="A45" t="str">
            <v>39</v>
          </cell>
          <cell r="B45"/>
          <cell r="C45"/>
          <cell r="D45"/>
          <cell r="E45"/>
          <cell r="F45"/>
          <cell r="G45"/>
          <cell r="H45"/>
          <cell r="I45"/>
          <cell r="J45"/>
          <cell r="K45"/>
          <cell r="L45"/>
          <cell r="M45"/>
          <cell r="N45"/>
          <cell r="O45"/>
          <cell r="P45"/>
          <cell r="Q45" t="str">
            <v/>
          </cell>
          <cell r="R45"/>
          <cell r="S45"/>
          <cell r="T45" t="str">
            <v/>
          </cell>
          <cell r="U45"/>
          <cell r="V45"/>
          <cell r="W45" t="str">
            <v/>
          </cell>
          <cell r="X45"/>
          <cell r="Y45"/>
          <cell r="Z45"/>
          <cell r="AA45"/>
          <cell r="AB45"/>
          <cell r="AC45"/>
          <cell r="AD45"/>
          <cell r="AE45"/>
          <cell r="AF45"/>
          <cell r="AG45"/>
          <cell r="AH45"/>
        </row>
        <row r="46">
          <cell r="A46" t="str">
            <v>40</v>
          </cell>
          <cell r="B46"/>
          <cell r="C46"/>
          <cell r="D46"/>
          <cell r="E46"/>
          <cell r="F46"/>
          <cell r="G46"/>
          <cell r="H46"/>
          <cell r="I46"/>
          <cell r="J46"/>
          <cell r="K46"/>
          <cell r="L46"/>
          <cell r="M46"/>
          <cell r="N46"/>
          <cell r="O46"/>
          <cell r="P46"/>
          <cell r="Q46" t="str">
            <v/>
          </cell>
          <cell r="R46"/>
          <cell r="S46"/>
          <cell r="T46" t="str">
            <v/>
          </cell>
          <cell r="U46"/>
          <cell r="V46"/>
          <cell r="W46" t="str">
            <v/>
          </cell>
          <cell r="X46"/>
          <cell r="Y46"/>
          <cell r="Z46"/>
          <cell r="AA46"/>
          <cell r="AB46"/>
          <cell r="AC46"/>
          <cell r="AD46"/>
          <cell r="AE46"/>
          <cell r="AF46"/>
          <cell r="AG46"/>
          <cell r="AH46"/>
        </row>
        <row r="47">
          <cell r="A47" t="str">
            <v>41</v>
          </cell>
          <cell r="B47"/>
          <cell r="C47"/>
          <cell r="D47"/>
          <cell r="E47"/>
          <cell r="F47"/>
          <cell r="G47"/>
          <cell r="H47"/>
          <cell r="I47"/>
          <cell r="J47"/>
          <cell r="K47"/>
          <cell r="L47"/>
          <cell r="M47"/>
          <cell r="N47"/>
          <cell r="O47"/>
          <cell r="P47"/>
          <cell r="Q47" t="str">
            <v/>
          </cell>
          <cell r="R47"/>
          <cell r="S47"/>
          <cell r="T47" t="str">
            <v/>
          </cell>
          <cell r="U47"/>
          <cell r="V47"/>
          <cell r="W47" t="str">
            <v/>
          </cell>
          <cell r="X47"/>
          <cell r="Y47"/>
          <cell r="Z47"/>
          <cell r="AA47"/>
          <cell r="AB47"/>
          <cell r="AC47"/>
          <cell r="AD47"/>
          <cell r="AE47"/>
          <cell r="AF47"/>
          <cell r="AG47"/>
          <cell r="AH47"/>
        </row>
        <row r="48">
          <cell r="A48" t="str">
            <v>42</v>
          </cell>
          <cell r="B48"/>
          <cell r="C48"/>
          <cell r="D48"/>
          <cell r="E48"/>
          <cell r="F48"/>
          <cell r="G48"/>
          <cell r="H48"/>
          <cell r="I48"/>
          <cell r="J48"/>
          <cell r="K48"/>
          <cell r="L48"/>
          <cell r="M48"/>
          <cell r="N48"/>
          <cell r="O48"/>
          <cell r="P48"/>
          <cell r="Q48" t="str">
            <v/>
          </cell>
          <cell r="R48"/>
          <cell r="S48"/>
          <cell r="T48" t="str">
            <v/>
          </cell>
          <cell r="U48"/>
          <cell r="V48"/>
          <cell r="W48" t="str">
            <v/>
          </cell>
          <cell r="X48"/>
          <cell r="Y48"/>
          <cell r="Z48"/>
          <cell r="AA48"/>
          <cell r="AB48"/>
          <cell r="AC48"/>
          <cell r="AD48"/>
          <cell r="AE48"/>
          <cell r="AF48"/>
          <cell r="AG48"/>
          <cell r="AH48"/>
        </row>
        <row r="49">
          <cell r="A49" t="str">
            <v>43</v>
          </cell>
          <cell r="B49"/>
          <cell r="C49"/>
          <cell r="D49"/>
          <cell r="E49"/>
          <cell r="F49"/>
          <cell r="G49"/>
          <cell r="H49"/>
          <cell r="I49"/>
          <cell r="J49"/>
          <cell r="K49"/>
          <cell r="L49"/>
          <cell r="M49"/>
          <cell r="N49"/>
          <cell r="O49"/>
          <cell r="P49"/>
          <cell r="Q49" t="str">
            <v/>
          </cell>
          <cell r="R49"/>
          <cell r="S49"/>
          <cell r="T49" t="str">
            <v/>
          </cell>
          <cell r="U49"/>
          <cell r="V49"/>
          <cell r="W49" t="str">
            <v/>
          </cell>
          <cell r="X49"/>
          <cell r="Y49"/>
          <cell r="Z49"/>
          <cell r="AA49"/>
          <cell r="AB49"/>
          <cell r="AC49"/>
          <cell r="AD49"/>
          <cell r="AE49"/>
          <cell r="AF49"/>
          <cell r="AG49"/>
          <cell r="AH49"/>
        </row>
        <row r="50">
          <cell r="A50" t="str">
            <v>44</v>
          </cell>
          <cell r="B50"/>
          <cell r="C50"/>
          <cell r="D50"/>
          <cell r="E50"/>
          <cell r="F50"/>
          <cell r="G50"/>
          <cell r="H50"/>
          <cell r="I50"/>
          <cell r="J50"/>
          <cell r="K50"/>
          <cell r="L50"/>
          <cell r="M50"/>
          <cell r="N50"/>
          <cell r="O50"/>
          <cell r="P50"/>
          <cell r="Q50" t="str">
            <v/>
          </cell>
          <cell r="R50"/>
          <cell r="S50"/>
          <cell r="T50" t="str">
            <v/>
          </cell>
          <cell r="U50"/>
          <cell r="V50"/>
          <cell r="W50" t="str">
            <v/>
          </cell>
          <cell r="X50"/>
          <cell r="Y50"/>
          <cell r="Z50"/>
          <cell r="AA50"/>
          <cell r="AB50"/>
          <cell r="AC50"/>
          <cell r="AD50"/>
          <cell r="AE50"/>
          <cell r="AF50"/>
          <cell r="AG50"/>
          <cell r="AH50"/>
        </row>
        <row r="51">
          <cell r="A51" t="str">
            <v>45</v>
          </cell>
          <cell r="B51"/>
          <cell r="C51"/>
          <cell r="D51"/>
          <cell r="E51"/>
          <cell r="F51"/>
          <cell r="G51"/>
          <cell r="H51"/>
          <cell r="I51"/>
          <cell r="J51"/>
          <cell r="K51"/>
          <cell r="L51"/>
          <cell r="M51"/>
          <cell r="N51"/>
          <cell r="O51"/>
          <cell r="P51"/>
          <cell r="Q51" t="str">
            <v/>
          </cell>
          <cell r="R51"/>
          <cell r="S51"/>
          <cell r="T51" t="str">
            <v/>
          </cell>
          <cell r="U51"/>
          <cell r="V51"/>
          <cell r="W51" t="str">
            <v/>
          </cell>
          <cell r="X51"/>
          <cell r="Y51"/>
          <cell r="Z51"/>
          <cell r="AA51"/>
          <cell r="AB51"/>
          <cell r="AC51"/>
          <cell r="AD51"/>
          <cell r="AE51"/>
          <cell r="AF51"/>
          <cell r="AG51"/>
          <cell r="AH51"/>
        </row>
        <row r="52">
          <cell r="A52" t="str">
            <v>46</v>
          </cell>
          <cell r="B52"/>
          <cell r="C52"/>
          <cell r="D52"/>
          <cell r="E52"/>
          <cell r="F52"/>
          <cell r="G52"/>
          <cell r="H52"/>
          <cell r="I52"/>
          <cell r="J52"/>
          <cell r="K52"/>
          <cell r="L52"/>
          <cell r="M52"/>
          <cell r="N52"/>
          <cell r="O52"/>
          <cell r="P52"/>
          <cell r="Q52" t="str">
            <v/>
          </cell>
          <cell r="R52"/>
          <cell r="S52"/>
          <cell r="T52" t="str">
            <v/>
          </cell>
          <cell r="U52"/>
          <cell r="V52"/>
          <cell r="W52" t="str">
            <v/>
          </cell>
          <cell r="X52"/>
          <cell r="Y52"/>
          <cell r="Z52"/>
          <cell r="AA52"/>
          <cell r="AB52"/>
          <cell r="AC52"/>
          <cell r="AD52"/>
          <cell r="AE52"/>
          <cell r="AF52"/>
          <cell r="AG52"/>
          <cell r="AH52"/>
        </row>
        <row r="53">
          <cell r="A53" t="str">
            <v>47</v>
          </cell>
          <cell r="B53"/>
          <cell r="C53"/>
          <cell r="D53"/>
          <cell r="E53"/>
          <cell r="F53"/>
          <cell r="G53"/>
          <cell r="H53"/>
          <cell r="I53"/>
          <cell r="J53"/>
          <cell r="K53"/>
          <cell r="L53"/>
          <cell r="M53"/>
          <cell r="N53"/>
          <cell r="O53"/>
          <cell r="P53"/>
          <cell r="Q53" t="str">
            <v/>
          </cell>
          <cell r="R53"/>
          <cell r="S53"/>
          <cell r="T53" t="str">
            <v/>
          </cell>
          <cell r="U53"/>
          <cell r="V53"/>
          <cell r="W53" t="str">
            <v/>
          </cell>
          <cell r="X53"/>
          <cell r="Y53"/>
          <cell r="Z53"/>
          <cell r="AA53"/>
          <cell r="AB53"/>
          <cell r="AC53"/>
          <cell r="AD53"/>
          <cell r="AE53"/>
          <cell r="AF53"/>
          <cell r="AG53"/>
          <cell r="AH53"/>
        </row>
        <row r="54">
          <cell r="A54" t="str">
            <v>48</v>
          </cell>
          <cell r="B54"/>
          <cell r="C54"/>
          <cell r="D54"/>
          <cell r="E54"/>
          <cell r="F54"/>
          <cell r="G54"/>
          <cell r="H54"/>
          <cell r="I54"/>
          <cell r="J54"/>
          <cell r="K54"/>
          <cell r="L54"/>
          <cell r="M54"/>
          <cell r="N54"/>
          <cell r="O54"/>
          <cell r="P54"/>
          <cell r="Q54" t="str">
            <v/>
          </cell>
          <cell r="R54"/>
          <cell r="S54"/>
          <cell r="T54" t="str">
            <v/>
          </cell>
          <cell r="U54"/>
          <cell r="V54"/>
          <cell r="W54" t="str">
            <v/>
          </cell>
          <cell r="X54"/>
          <cell r="Y54"/>
          <cell r="Z54"/>
          <cell r="AA54"/>
          <cell r="AB54"/>
          <cell r="AC54"/>
          <cell r="AD54"/>
          <cell r="AE54"/>
          <cell r="AF54"/>
          <cell r="AG54"/>
          <cell r="AH54"/>
        </row>
        <row r="55">
          <cell r="A55" t="str">
            <v>49</v>
          </cell>
          <cell r="B55"/>
          <cell r="C55"/>
          <cell r="D55"/>
          <cell r="E55"/>
          <cell r="F55"/>
          <cell r="G55"/>
          <cell r="H55"/>
          <cell r="I55"/>
          <cell r="J55"/>
          <cell r="K55"/>
          <cell r="L55"/>
          <cell r="M55"/>
          <cell r="N55"/>
          <cell r="O55"/>
          <cell r="P55"/>
          <cell r="Q55" t="str">
            <v/>
          </cell>
          <cell r="R55"/>
          <cell r="S55"/>
          <cell r="T55" t="str">
            <v/>
          </cell>
          <cell r="U55"/>
          <cell r="V55"/>
          <cell r="W55" t="str">
            <v/>
          </cell>
          <cell r="X55"/>
          <cell r="Y55"/>
          <cell r="Z55"/>
          <cell r="AA55"/>
          <cell r="AB55"/>
          <cell r="AC55"/>
          <cell r="AD55"/>
          <cell r="AE55"/>
          <cell r="AF55"/>
          <cell r="AG55"/>
          <cell r="AH55"/>
        </row>
        <row r="56">
          <cell r="A56" t="str">
            <v>50</v>
          </cell>
          <cell r="B56"/>
          <cell r="C56"/>
          <cell r="D56"/>
          <cell r="E56"/>
          <cell r="F56"/>
          <cell r="G56"/>
          <cell r="H56"/>
          <cell r="I56"/>
          <cell r="J56"/>
          <cell r="K56"/>
          <cell r="L56"/>
          <cell r="M56"/>
          <cell r="N56"/>
          <cell r="O56"/>
          <cell r="P56"/>
          <cell r="Q56" t="str">
            <v/>
          </cell>
          <cell r="R56"/>
          <cell r="S56"/>
          <cell r="T56" t="str">
            <v/>
          </cell>
          <cell r="U56"/>
          <cell r="V56"/>
          <cell r="W56" t="str">
            <v/>
          </cell>
          <cell r="X56"/>
          <cell r="Y56"/>
          <cell r="Z56"/>
          <cell r="AA56"/>
          <cell r="AB56"/>
          <cell r="AC56"/>
          <cell r="AD56"/>
          <cell r="AE56"/>
          <cell r="AF56"/>
          <cell r="AG56"/>
          <cell r="AH56"/>
        </row>
        <row r="57">
          <cell r="A57" t="str">
            <v>51</v>
          </cell>
          <cell r="B57"/>
          <cell r="C57"/>
          <cell r="D57"/>
          <cell r="E57"/>
          <cell r="F57"/>
          <cell r="G57"/>
          <cell r="H57"/>
          <cell r="I57"/>
          <cell r="J57"/>
          <cell r="K57"/>
          <cell r="L57"/>
          <cell r="M57"/>
          <cell r="N57"/>
          <cell r="O57"/>
          <cell r="P57"/>
          <cell r="Q57" t="str">
            <v/>
          </cell>
          <cell r="R57"/>
          <cell r="S57"/>
          <cell r="T57" t="str">
            <v/>
          </cell>
          <cell r="U57"/>
          <cell r="V57"/>
          <cell r="W57" t="str">
            <v/>
          </cell>
          <cell r="X57"/>
          <cell r="Y57"/>
          <cell r="Z57"/>
          <cell r="AA57"/>
          <cell r="AB57"/>
          <cell r="AC57"/>
          <cell r="AD57"/>
          <cell r="AE57"/>
          <cell r="AF57"/>
          <cell r="AG57"/>
          <cell r="AH57"/>
        </row>
        <row r="58">
          <cell r="A58" t="str">
            <v>52</v>
          </cell>
          <cell r="B58"/>
          <cell r="C58"/>
          <cell r="D58"/>
          <cell r="E58"/>
          <cell r="F58"/>
          <cell r="G58"/>
          <cell r="H58"/>
          <cell r="I58"/>
          <cell r="J58"/>
          <cell r="K58"/>
          <cell r="L58"/>
          <cell r="M58"/>
          <cell r="N58"/>
          <cell r="O58"/>
          <cell r="P58"/>
          <cell r="Q58" t="str">
            <v/>
          </cell>
          <cell r="R58"/>
          <cell r="S58"/>
          <cell r="T58" t="str">
            <v/>
          </cell>
          <cell r="U58"/>
          <cell r="V58"/>
          <cell r="W58" t="str">
            <v/>
          </cell>
          <cell r="X58"/>
          <cell r="Y58"/>
          <cell r="Z58"/>
          <cell r="AA58"/>
          <cell r="AB58"/>
          <cell r="AC58"/>
          <cell r="AD58"/>
          <cell r="AE58"/>
          <cell r="AF58"/>
          <cell r="AG58"/>
          <cell r="AH58"/>
        </row>
        <row r="59">
          <cell r="A59" t="str">
            <v>53</v>
          </cell>
          <cell r="B59"/>
          <cell r="C59"/>
          <cell r="D59"/>
          <cell r="E59"/>
          <cell r="F59"/>
          <cell r="G59"/>
          <cell r="H59"/>
          <cell r="I59"/>
          <cell r="J59"/>
          <cell r="K59"/>
          <cell r="L59"/>
          <cell r="M59"/>
          <cell r="N59"/>
          <cell r="O59"/>
          <cell r="P59"/>
          <cell r="Q59" t="str">
            <v/>
          </cell>
          <cell r="R59"/>
          <cell r="S59"/>
          <cell r="T59" t="str">
            <v/>
          </cell>
          <cell r="U59"/>
          <cell r="V59"/>
          <cell r="W59" t="str">
            <v/>
          </cell>
          <cell r="X59"/>
          <cell r="Y59"/>
          <cell r="Z59"/>
          <cell r="AA59"/>
          <cell r="AB59"/>
          <cell r="AC59"/>
          <cell r="AD59"/>
          <cell r="AE59"/>
          <cell r="AF59"/>
          <cell r="AG59"/>
          <cell r="AH59"/>
        </row>
        <row r="60">
          <cell r="A60" t="str">
            <v>54</v>
          </cell>
          <cell r="B60"/>
          <cell r="C60"/>
          <cell r="D60"/>
          <cell r="E60"/>
          <cell r="F60"/>
          <cell r="G60"/>
          <cell r="H60"/>
          <cell r="I60"/>
          <cell r="J60"/>
          <cell r="K60"/>
          <cell r="L60"/>
          <cell r="M60"/>
          <cell r="N60"/>
          <cell r="O60"/>
          <cell r="P60"/>
          <cell r="Q60" t="str">
            <v/>
          </cell>
          <cell r="R60"/>
          <cell r="S60"/>
          <cell r="T60" t="str">
            <v/>
          </cell>
          <cell r="U60"/>
          <cell r="V60"/>
          <cell r="W60" t="str">
            <v/>
          </cell>
          <cell r="X60"/>
          <cell r="Y60"/>
          <cell r="Z60"/>
          <cell r="AA60"/>
          <cell r="AB60"/>
          <cell r="AC60"/>
          <cell r="AD60"/>
          <cell r="AE60"/>
          <cell r="AF60"/>
          <cell r="AG60"/>
          <cell r="AH60"/>
        </row>
        <row r="61">
          <cell r="A61" t="str">
            <v>55</v>
          </cell>
          <cell r="B61"/>
          <cell r="C61"/>
          <cell r="D61"/>
          <cell r="E61"/>
          <cell r="F61"/>
          <cell r="G61"/>
          <cell r="H61"/>
          <cell r="I61"/>
          <cell r="J61"/>
          <cell r="K61"/>
          <cell r="L61"/>
          <cell r="M61"/>
          <cell r="N61"/>
          <cell r="O61"/>
          <cell r="P61"/>
          <cell r="Q61" t="str">
            <v/>
          </cell>
          <cell r="R61"/>
          <cell r="S61"/>
          <cell r="T61" t="str">
            <v/>
          </cell>
          <cell r="U61"/>
          <cell r="V61"/>
          <cell r="W61" t="str">
            <v/>
          </cell>
          <cell r="X61"/>
          <cell r="Y61"/>
          <cell r="Z61"/>
          <cell r="AA61"/>
          <cell r="AB61"/>
          <cell r="AC61"/>
          <cell r="AD61"/>
          <cell r="AE61"/>
          <cell r="AF61"/>
          <cell r="AG61"/>
          <cell r="AH61"/>
        </row>
        <row r="62">
          <cell r="A62" t="str">
            <v>56</v>
          </cell>
          <cell r="B62"/>
          <cell r="C62"/>
          <cell r="D62"/>
          <cell r="E62"/>
          <cell r="F62"/>
          <cell r="G62"/>
          <cell r="H62"/>
          <cell r="I62"/>
          <cell r="J62"/>
          <cell r="K62"/>
          <cell r="L62"/>
          <cell r="M62"/>
          <cell r="N62"/>
          <cell r="O62"/>
          <cell r="P62"/>
          <cell r="Q62" t="str">
            <v/>
          </cell>
          <cell r="R62"/>
          <cell r="S62"/>
          <cell r="T62" t="str">
            <v/>
          </cell>
          <cell r="U62"/>
          <cell r="V62"/>
          <cell r="W62" t="str">
            <v/>
          </cell>
          <cell r="X62"/>
          <cell r="Y62"/>
          <cell r="Z62"/>
          <cell r="AA62"/>
          <cell r="AB62"/>
          <cell r="AC62"/>
          <cell r="AD62"/>
          <cell r="AE62"/>
          <cell r="AF62"/>
          <cell r="AG62"/>
          <cell r="AH62"/>
        </row>
        <row r="63">
          <cell r="A63" t="str">
            <v>57</v>
          </cell>
          <cell r="B63"/>
          <cell r="C63"/>
          <cell r="D63"/>
          <cell r="E63"/>
          <cell r="F63"/>
          <cell r="G63"/>
          <cell r="H63"/>
          <cell r="I63"/>
          <cell r="J63"/>
          <cell r="K63"/>
          <cell r="L63"/>
          <cell r="M63"/>
          <cell r="N63"/>
          <cell r="O63"/>
          <cell r="P63"/>
          <cell r="Q63" t="str">
            <v/>
          </cell>
          <cell r="R63"/>
          <cell r="S63"/>
          <cell r="T63" t="str">
            <v/>
          </cell>
          <cell r="U63"/>
          <cell r="V63"/>
          <cell r="W63" t="str">
            <v/>
          </cell>
          <cell r="X63"/>
          <cell r="Y63"/>
          <cell r="Z63"/>
          <cell r="AA63"/>
          <cell r="AB63"/>
          <cell r="AC63"/>
          <cell r="AD63"/>
          <cell r="AE63"/>
          <cell r="AF63"/>
          <cell r="AG63"/>
          <cell r="AH63"/>
        </row>
        <row r="64">
          <cell r="A64" t="str">
            <v>58</v>
          </cell>
          <cell r="B64"/>
          <cell r="C64"/>
          <cell r="D64"/>
          <cell r="E64"/>
          <cell r="F64"/>
          <cell r="G64"/>
          <cell r="H64"/>
          <cell r="I64"/>
          <cell r="J64"/>
          <cell r="K64"/>
          <cell r="L64"/>
          <cell r="M64"/>
          <cell r="N64"/>
          <cell r="O64"/>
          <cell r="P64"/>
          <cell r="Q64" t="str">
            <v/>
          </cell>
          <cell r="R64"/>
          <cell r="S64"/>
          <cell r="T64" t="str">
            <v/>
          </cell>
          <cell r="U64"/>
          <cell r="V64"/>
          <cell r="W64" t="str">
            <v/>
          </cell>
          <cell r="X64"/>
          <cell r="Y64"/>
          <cell r="Z64"/>
          <cell r="AA64"/>
          <cell r="AB64"/>
          <cell r="AC64"/>
          <cell r="AD64"/>
          <cell r="AE64"/>
          <cell r="AF64"/>
          <cell r="AG64"/>
          <cell r="AH64"/>
        </row>
        <row r="65">
          <cell r="A65" t="str">
            <v>59</v>
          </cell>
          <cell r="B65"/>
          <cell r="C65"/>
          <cell r="D65"/>
          <cell r="E65"/>
          <cell r="F65"/>
          <cell r="G65"/>
          <cell r="H65"/>
          <cell r="I65"/>
          <cell r="J65"/>
          <cell r="K65"/>
          <cell r="L65"/>
          <cell r="M65"/>
          <cell r="N65"/>
          <cell r="O65"/>
          <cell r="P65"/>
          <cell r="Q65" t="str">
            <v/>
          </cell>
          <cell r="R65"/>
          <cell r="S65"/>
          <cell r="T65" t="str">
            <v/>
          </cell>
          <cell r="U65"/>
          <cell r="V65"/>
          <cell r="W65" t="str">
            <v/>
          </cell>
          <cell r="X65"/>
          <cell r="Y65"/>
          <cell r="Z65"/>
          <cell r="AA65"/>
          <cell r="AB65"/>
          <cell r="AC65"/>
          <cell r="AD65"/>
          <cell r="AE65"/>
          <cell r="AF65"/>
          <cell r="AG65"/>
          <cell r="AH65"/>
        </row>
        <row r="66">
          <cell r="A66" t="str">
            <v>60</v>
          </cell>
          <cell r="B66"/>
          <cell r="C66"/>
          <cell r="D66"/>
          <cell r="E66"/>
          <cell r="F66"/>
          <cell r="G66"/>
          <cell r="H66"/>
          <cell r="I66"/>
          <cell r="J66"/>
          <cell r="K66"/>
          <cell r="L66"/>
          <cell r="M66"/>
          <cell r="N66"/>
          <cell r="O66"/>
          <cell r="P66"/>
          <cell r="Q66" t="str">
            <v/>
          </cell>
          <cell r="R66"/>
          <cell r="S66"/>
          <cell r="T66" t="str">
            <v/>
          </cell>
          <cell r="U66"/>
          <cell r="V66"/>
          <cell r="W66" t="str">
            <v/>
          </cell>
          <cell r="X66"/>
          <cell r="Y66"/>
          <cell r="Z66"/>
          <cell r="AA66"/>
          <cell r="AB66"/>
          <cell r="AC66"/>
          <cell r="AD66"/>
          <cell r="AE66"/>
          <cell r="AF66"/>
          <cell r="AG66"/>
          <cell r="AH66"/>
        </row>
        <row r="67">
          <cell r="A67" t="str">
            <v>61</v>
          </cell>
          <cell r="B67"/>
          <cell r="C67"/>
          <cell r="D67"/>
          <cell r="E67"/>
          <cell r="F67"/>
          <cell r="G67"/>
          <cell r="H67"/>
          <cell r="I67"/>
          <cell r="J67"/>
          <cell r="K67"/>
          <cell r="L67"/>
          <cell r="M67"/>
          <cell r="N67"/>
          <cell r="O67"/>
          <cell r="P67"/>
          <cell r="Q67" t="str">
            <v/>
          </cell>
          <cell r="R67"/>
          <cell r="S67"/>
          <cell r="T67" t="str">
            <v/>
          </cell>
          <cell r="U67"/>
          <cell r="V67"/>
          <cell r="W67" t="str">
            <v/>
          </cell>
          <cell r="X67"/>
          <cell r="Y67"/>
          <cell r="Z67"/>
          <cell r="AA67"/>
          <cell r="AB67"/>
          <cell r="AC67"/>
          <cell r="AD67"/>
          <cell r="AE67"/>
          <cell r="AF67"/>
          <cell r="AG67"/>
          <cell r="AH67"/>
        </row>
        <row r="68">
          <cell r="A68" t="str">
            <v>62</v>
          </cell>
          <cell r="B68"/>
          <cell r="C68"/>
          <cell r="D68"/>
          <cell r="E68"/>
          <cell r="F68"/>
          <cell r="G68"/>
          <cell r="H68"/>
          <cell r="I68"/>
          <cell r="J68"/>
          <cell r="K68"/>
          <cell r="L68"/>
          <cell r="M68"/>
          <cell r="N68"/>
          <cell r="O68"/>
          <cell r="P68"/>
          <cell r="Q68" t="str">
            <v/>
          </cell>
          <cell r="R68"/>
          <cell r="S68"/>
          <cell r="T68" t="str">
            <v/>
          </cell>
          <cell r="U68"/>
          <cell r="V68"/>
          <cell r="W68" t="str">
            <v/>
          </cell>
          <cell r="X68"/>
          <cell r="Y68"/>
          <cell r="Z68"/>
          <cell r="AA68"/>
          <cell r="AB68"/>
          <cell r="AC68"/>
          <cell r="AD68"/>
          <cell r="AE68"/>
          <cell r="AF68"/>
          <cell r="AG68"/>
          <cell r="AH68"/>
        </row>
        <row r="69">
          <cell r="A69" t="str">
            <v>63</v>
          </cell>
          <cell r="B69"/>
          <cell r="C69"/>
          <cell r="D69"/>
          <cell r="E69"/>
          <cell r="F69"/>
          <cell r="G69"/>
          <cell r="H69"/>
          <cell r="I69"/>
          <cell r="J69"/>
          <cell r="K69"/>
          <cell r="L69"/>
          <cell r="M69"/>
          <cell r="N69"/>
          <cell r="O69"/>
          <cell r="P69"/>
          <cell r="Q69" t="str">
            <v/>
          </cell>
          <cell r="R69"/>
          <cell r="S69"/>
          <cell r="T69" t="str">
            <v/>
          </cell>
          <cell r="U69"/>
          <cell r="V69"/>
          <cell r="W69" t="str">
            <v/>
          </cell>
          <cell r="X69"/>
          <cell r="Y69"/>
          <cell r="Z69"/>
          <cell r="AA69"/>
          <cell r="AB69"/>
          <cell r="AC69"/>
          <cell r="AD69"/>
          <cell r="AE69"/>
          <cell r="AF69"/>
          <cell r="AG69"/>
          <cell r="AH69"/>
        </row>
        <row r="70">
          <cell r="A70" t="str">
            <v>64</v>
          </cell>
          <cell r="B70"/>
          <cell r="C70"/>
          <cell r="D70"/>
          <cell r="E70"/>
          <cell r="F70"/>
          <cell r="G70"/>
          <cell r="H70"/>
          <cell r="I70"/>
          <cell r="J70"/>
          <cell r="K70"/>
          <cell r="L70"/>
          <cell r="M70"/>
          <cell r="N70"/>
          <cell r="O70"/>
          <cell r="P70"/>
          <cell r="Q70" t="str">
            <v/>
          </cell>
          <cell r="R70"/>
          <cell r="S70"/>
          <cell r="T70" t="str">
            <v/>
          </cell>
          <cell r="U70"/>
          <cell r="V70"/>
          <cell r="W70" t="str">
            <v/>
          </cell>
          <cell r="X70"/>
          <cell r="Y70"/>
          <cell r="Z70"/>
          <cell r="AA70"/>
          <cell r="AB70"/>
          <cell r="AC70"/>
          <cell r="AD70"/>
          <cell r="AE70"/>
          <cell r="AF70"/>
          <cell r="AG70"/>
          <cell r="AH70"/>
        </row>
        <row r="71">
          <cell r="A71" t="str">
            <v>65</v>
          </cell>
          <cell r="B71"/>
          <cell r="C71"/>
          <cell r="D71"/>
          <cell r="E71"/>
          <cell r="F71"/>
          <cell r="G71"/>
          <cell r="H71"/>
          <cell r="I71"/>
          <cell r="J71"/>
          <cell r="K71"/>
          <cell r="L71"/>
          <cell r="M71"/>
          <cell r="N71"/>
          <cell r="O71"/>
          <cell r="P71"/>
          <cell r="Q71" t="str">
            <v/>
          </cell>
          <cell r="R71"/>
          <cell r="S71"/>
          <cell r="T71" t="str">
            <v/>
          </cell>
          <cell r="U71"/>
          <cell r="V71"/>
          <cell r="W71" t="str">
            <v/>
          </cell>
          <cell r="X71"/>
          <cell r="Y71"/>
          <cell r="Z71"/>
          <cell r="AA71"/>
          <cell r="AB71"/>
          <cell r="AC71"/>
          <cell r="AD71"/>
          <cell r="AE71"/>
          <cell r="AF71"/>
          <cell r="AG71"/>
          <cell r="AH71"/>
        </row>
        <row r="72">
          <cell r="A72" t="str">
            <v>66</v>
          </cell>
          <cell r="B72"/>
          <cell r="C72"/>
          <cell r="D72"/>
          <cell r="E72"/>
          <cell r="F72"/>
          <cell r="G72"/>
          <cell r="H72"/>
          <cell r="I72"/>
          <cell r="J72"/>
          <cell r="K72"/>
          <cell r="L72"/>
          <cell r="M72"/>
          <cell r="N72"/>
          <cell r="O72"/>
          <cell r="P72"/>
          <cell r="Q72" t="str">
            <v/>
          </cell>
          <cell r="R72"/>
          <cell r="S72"/>
          <cell r="T72" t="str">
            <v/>
          </cell>
          <cell r="U72"/>
          <cell r="V72"/>
          <cell r="W72" t="str">
            <v/>
          </cell>
          <cell r="X72"/>
          <cell r="Y72"/>
          <cell r="Z72"/>
          <cell r="AA72"/>
          <cell r="AB72"/>
          <cell r="AC72"/>
          <cell r="AD72"/>
          <cell r="AE72"/>
          <cell r="AF72"/>
          <cell r="AG72"/>
          <cell r="AH72"/>
        </row>
        <row r="73">
          <cell r="A73" t="str">
            <v>67</v>
          </cell>
          <cell r="B73"/>
          <cell r="C73"/>
          <cell r="D73"/>
          <cell r="E73"/>
          <cell r="F73"/>
          <cell r="G73"/>
          <cell r="H73"/>
          <cell r="I73"/>
          <cell r="J73"/>
          <cell r="K73"/>
          <cell r="L73"/>
          <cell r="M73"/>
          <cell r="N73"/>
          <cell r="O73"/>
          <cell r="P73"/>
          <cell r="Q73" t="str">
            <v/>
          </cell>
          <cell r="R73"/>
          <cell r="S73"/>
          <cell r="T73" t="str">
            <v/>
          </cell>
          <cell r="U73"/>
          <cell r="V73"/>
          <cell r="W73" t="str">
            <v/>
          </cell>
          <cell r="X73"/>
          <cell r="Y73"/>
          <cell r="Z73"/>
          <cell r="AA73"/>
          <cell r="AB73"/>
          <cell r="AC73"/>
          <cell r="AD73"/>
          <cell r="AE73"/>
          <cell r="AF73"/>
          <cell r="AG73"/>
          <cell r="AH73"/>
        </row>
        <row r="74">
          <cell r="A74" t="str">
            <v>68</v>
          </cell>
          <cell r="B74"/>
          <cell r="C74"/>
          <cell r="D74"/>
          <cell r="E74"/>
          <cell r="F74"/>
          <cell r="G74"/>
          <cell r="H74"/>
          <cell r="I74"/>
          <cell r="J74"/>
          <cell r="K74"/>
          <cell r="L74"/>
          <cell r="M74"/>
          <cell r="N74"/>
          <cell r="O74"/>
          <cell r="P74"/>
          <cell r="Q74" t="str">
            <v/>
          </cell>
          <cell r="R74"/>
          <cell r="S74"/>
          <cell r="T74" t="str">
            <v/>
          </cell>
          <cell r="U74"/>
          <cell r="V74"/>
          <cell r="W74" t="str">
            <v/>
          </cell>
          <cell r="X74"/>
          <cell r="Y74"/>
          <cell r="Z74"/>
          <cell r="AA74"/>
          <cell r="AB74"/>
          <cell r="AC74"/>
          <cell r="AD74"/>
          <cell r="AE74"/>
          <cell r="AF74"/>
          <cell r="AG74"/>
          <cell r="AH74"/>
        </row>
        <row r="75">
          <cell r="A75" t="str">
            <v>69</v>
          </cell>
          <cell r="B75"/>
          <cell r="C75"/>
          <cell r="D75"/>
          <cell r="E75"/>
          <cell r="F75"/>
          <cell r="G75"/>
          <cell r="H75"/>
          <cell r="I75"/>
          <cell r="J75"/>
          <cell r="K75"/>
          <cell r="L75"/>
          <cell r="M75"/>
          <cell r="N75"/>
          <cell r="O75"/>
          <cell r="P75"/>
          <cell r="Q75" t="str">
            <v/>
          </cell>
          <cell r="R75"/>
          <cell r="S75"/>
          <cell r="T75" t="str">
            <v/>
          </cell>
          <cell r="U75"/>
          <cell r="V75"/>
          <cell r="W75" t="str">
            <v/>
          </cell>
          <cell r="X75"/>
          <cell r="Y75"/>
          <cell r="Z75"/>
          <cell r="AA75"/>
          <cell r="AB75"/>
          <cell r="AC75"/>
          <cell r="AD75"/>
          <cell r="AE75"/>
          <cell r="AF75"/>
          <cell r="AG75"/>
          <cell r="AH75"/>
        </row>
        <row r="76">
          <cell r="A76" t="str">
            <v>70</v>
          </cell>
          <cell r="B76"/>
          <cell r="C76"/>
          <cell r="D76"/>
          <cell r="E76"/>
          <cell r="F76"/>
          <cell r="G76"/>
          <cell r="H76"/>
          <cell r="I76"/>
          <cell r="J76"/>
          <cell r="K76"/>
          <cell r="L76"/>
          <cell r="M76"/>
          <cell r="N76"/>
          <cell r="O76"/>
          <cell r="P76"/>
          <cell r="Q76" t="str">
            <v/>
          </cell>
          <cell r="R76"/>
          <cell r="S76"/>
          <cell r="T76" t="str">
            <v/>
          </cell>
          <cell r="U76"/>
          <cell r="V76"/>
          <cell r="W76" t="str">
            <v/>
          </cell>
          <cell r="X76"/>
          <cell r="Y76"/>
          <cell r="Z76"/>
          <cell r="AA76"/>
          <cell r="AB76"/>
          <cell r="AC76"/>
          <cell r="AD76"/>
          <cell r="AE76"/>
          <cell r="AF76"/>
          <cell r="AG76"/>
          <cell r="AH76"/>
        </row>
        <row r="77">
          <cell r="A77" t="str">
            <v>71</v>
          </cell>
          <cell r="B77"/>
          <cell r="C77"/>
          <cell r="D77"/>
          <cell r="E77"/>
          <cell r="F77"/>
          <cell r="G77"/>
          <cell r="H77"/>
          <cell r="I77"/>
          <cell r="J77"/>
          <cell r="K77"/>
          <cell r="L77"/>
          <cell r="M77"/>
          <cell r="N77"/>
          <cell r="O77"/>
          <cell r="P77"/>
          <cell r="Q77" t="str">
            <v/>
          </cell>
          <cell r="R77"/>
          <cell r="S77"/>
          <cell r="T77" t="str">
            <v/>
          </cell>
          <cell r="U77"/>
          <cell r="V77"/>
          <cell r="W77" t="str">
            <v/>
          </cell>
          <cell r="X77"/>
          <cell r="Y77"/>
          <cell r="Z77"/>
          <cell r="AA77"/>
          <cell r="AB77"/>
          <cell r="AC77"/>
          <cell r="AD77"/>
          <cell r="AE77"/>
          <cell r="AF77"/>
          <cell r="AG77"/>
          <cell r="AH77"/>
        </row>
        <row r="78">
          <cell r="A78" t="str">
            <v>72</v>
          </cell>
          <cell r="B78"/>
          <cell r="C78"/>
          <cell r="D78"/>
          <cell r="E78"/>
          <cell r="F78"/>
          <cell r="G78"/>
          <cell r="H78"/>
          <cell r="I78"/>
          <cell r="J78"/>
          <cell r="K78"/>
          <cell r="L78"/>
          <cell r="M78"/>
          <cell r="N78"/>
          <cell r="O78"/>
          <cell r="P78"/>
          <cell r="Q78" t="str">
            <v/>
          </cell>
          <cell r="R78"/>
          <cell r="S78"/>
          <cell r="T78" t="str">
            <v/>
          </cell>
          <cell r="U78"/>
          <cell r="V78"/>
          <cell r="W78" t="str">
            <v/>
          </cell>
          <cell r="X78"/>
          <cell r="Y78"/>
          <cell r="Z78"/>
          <cell r="AA78"/>
          <cell r="AB78"/>
          <cell r="AC78"/>
          <cell r="AD78"/>
          <cell r="AE78"/>
          <cell r="AF78"/>
          <cell r="AG78"/>
          <cell r="AH78"/>
        </row>
        <row r="79">
          <cell r="A79" t="str">
            <v>73</v>
          </cell>
          <cell r="B79"/>
          <cell r="C79"/>
          <cell r="D79"/>
          <cell r="E79"/>
          <cell r="F79"/>
          <cell r="G79"/>
          <cell r="H79"/>
          <cell r="I79"/>
          <cell r="J79"/>
          <cell r="K79"/>
          <cell r="L79"/>
          <cell r="M79"/>
          <cell r="N79"/>
          <cell r="O79"/>
          <cell r="P79"/>
          <cell r="Q79" t="str">
            <v/>
          </cell>
          <cell r="R79"/>
          <cell r="S79"/>
          <cell r="T79" t="str">
            <v/>
          </cell>
          <cell r="U79"/>
          <cell r="V79"/>
          <cell r="W79" t="str">
            <v/>
          </cell>
          <cell r="X79"/>
          <cell r="Y79"/>
          <cell r="Z79"/>
          <cell r="AA79"/>
          <cell r="AB79"/>
          <cell r="AC79"/>
          <cell r="AD79"/>
          <cell r="AE79"/>
          <cell r="AF79"/>
          <cell r="AG79"/>
          <cell r="AH79"/>
        </row>
        <row r="80">
          <cell r="A80" t="str">
            <v>74</v>
          </cell>
          <cell r="B80"/>
          <cell r="C80"/>
          <cell r="D80"/>
          <cell r="E80"/>
          <cell r="F80"/>
          <cell r="G80"/>
          <cell r="H80"/>
          <cell r="I80"/>
          <cell r="J80"/>
          <cell r="K80"/>
          <cell r="L80"/>
          <cell r="M80"/>
          <cell r="N80"/>
          <cell r="O80"/>
          <cell r="P80"/>
          <cell r="Q80" t="str">
            <v/>
          </cell>
          <cell r="R80"/>
          <cell r="S80"/>
          <cell r="T80" t="str">
            <v/>
          </cell>
          <cell r="U80"/>
          <cell r="V80"/>
          <cell r="W80" t="str">
            <v/>
          </cell>
          <cell r="X80"/>
          <cell r="Y80"/>
          <cell r="Z80"/>
          <cell r="AA80"/>
          <cell r="AB80"/>
          <cell r="AC80"/>
          <cell r="AD80"/>
          <cell r="AE80"/>
          <cell r="AF80"/>
          <cell r="AG80"/>
          <cell r="AH80"/>
        </row>
        <row r="81">
          <cell r="A81" t="str">
            <v>75</v>
          </cell>
          <cell r="B81"/>
          <cell r="C81"/>
          <cell r="D81"/>
          <cell r="E81"/>
          <cell r="F81"/>
          <cell r="G81"/>
          <cell r="H81"/>
          <cell r="I81"/>
          <cell r="J81"/>
          <cell r="K81"/>
          <cell r="L81"/>
          <cell r="M81"/>
          <cell r="N81"/>
          <cell r="O81"/>
          <cell r="P81"/>
          <cell r="Q81" t="str">
            <v/>
          </cell>
          <cell r="R81"/>
          <cell r="S81"/>
          <cell r="T81" t="str">
            <v/>
          </cell>
          <cell r="U81"/>
          <cell r="V81"/>
          <cell r="W81" t="str">
            <v/>
          </cell>
          <cell r="X81"/>
          <cell r="Y81"/>
          <cell r="Z81"/>
          <cell r="AA81"/>
          <cell r="AB81"/>
          <cell r="AC81"/>
          <cell r="AD81"/>
          <cell r="AE81"/>
          <cell r="AF81"/>
          <cell r="AG81"/>
          <cell r="AH81"/>
        </row>
        <row r="82">
          <cell r="A82" t="str">
            <v>76</v>
          </cell>
          <cell r="B82"/>
          <cell r="C82"/>
          <cell r="D82"/>
          <cell r="E82"/>
          <cell r="F82"/>
          <cell r="G82"/>
          <cell r="H82"/>
          <cell r="I82"/>
          <cell r="J82"/>
          <cell r="K82"/>
          <cell r="L82"/>
          <cell r="M82"/>
          <cell r="N82"/>
          <cell r="O82"/>
          <cell r="P82"/>
          <cell r="Q82" t="str">
            <v/>
          </cell>
          <cell r="R82"/>
          <cell r="S82"/>
          <cell r="T82" t="str">
            <v/>
          </cell>
          <cell r="U82"/>
          <cell r="V82"/>
          <cell r="W82" t="str">
            <v/>
          </cell>
          <cell r="X82"/>
          <cell r="Y82"/>
          <cell r="Z82"/>
          <cell r="AA82"/>
          <cell r="AB82"/>
          <cell r="AC82"/>
          <cell r="AD82"/>
          <cell r="AE82"/>
          <cell r="AF82"/>
          <cell r="AG82"/>
          <cell r="AH82"/>
        </row>
        <row r="83">
          <cell r="A83" t="str">
            <v>77</v>
          </cell>
          <cell r="B83"/>
          <cell r="C83"/>
          <cell r="D83"/>
          <cell r="E83"/>
          <cell r="F83"/>
          <cell r="G83"/>
          <cell r="H83"/>
          <cell r="I83"/>
          <cell r="J83"/>
          <cell r="K83"/>
          <cell r="L83"/>
          <cell r="M83"/>
          <cell r="N83"/>
          <cell r="O83"/>
          <cell r="P83"/>
          <cell r="Q83" t="str">
            <v/>
          </cell>
          <cell r="R83"/>
          <cell r="S83"/>
          <cell r="T83" t="str">
            <v/>
          </cell>
          <cell r="U83"/>
          <cell r="V83"/>
          <cell r="W83" t="str">
            <v/>
          </cell>
          <cell r="X83"/>
          <cell r="Y83"/>
          <cell r="Z83"/>
          <cell r="AA83"/>
          <cell r="AB83"/>
          <cell r="AC83"/>
          <cell r="AD83"/>
          <cell r="AE83"/>
          <cell r="AF83"/>
          <cell r="AG83"/>
          <cell r="AH83"/>
        </row>
        <row r="84">
          <cell r="A84" t="str">
            <v>78</v>
          </cell>
          <cell r="B84"/>
          <cell r="C84"/>
          <cell r="D84"/>
          <cell r="E84"/>
          <cell r="F84"/>
          <cell r="G84"/>
          <cell r="H84"/>
          <cell r="I84"/>
          <cell r="J84"/>
          <cell r="K84"/>
          <cell r="L84"/>
          <cell r="M84"/>
          <cell r="N84"/>
          <cell r="O84"/>
          <cell r="P84"/>
          <cell r="Q84" t="str">
            <v/>
          </cell>
          <cell r="R84"/>
          <cell r="S84"/>
          <cell r="T84" t="str">
            <v/>
          </cell>
          <cell r="U84"/>
          <cell r="V84"/>
          <cell r="W84" t="str">
            <v/>
          </cell>
          <cell r="X84"/>
          <cell r="Y84"/>
          <cell r="Z84"/>
          <cell r="AA84"/>
          <cell r="AB84"/>
          <cell r="AC84"/>
          <cell r="AD84"/>
          <cell r="AE84"/>
          <cell r="AF84"/>
          <cell r="AG84"/>
          <cell r="AH84"/>
        </row>
        <row r="85">
          <cell r="A85" t="str">
            <v>79</v>
          </cell>
          <cell r="B85"/>
          <cell r="C85"/>
          <cell r="D85"/>
          <cell r="E85"/>
          <cell r="F85"/>
          <cell r="G85"/>
          <cell r="H85"/>
          <cell r="I85"/>
          <cell r="J85"/>
          <cell r="K85"/>
          <cell r="L85"/>
          <cell r="M85"/>
          <cell r="N85"/>
          <cell r="O85"/>
          <cell r="P85"/>
          <cell r="Q85" t="str">
            <v/>
          </cell>
          <cell r="R85"/>
          <cell r="S85"/>
          <cell r="T85" t="str">
            <v/>
          </cell>
          <cell r="U85"/>
          <cell r="V85"/>
          <cell r="W85" t="str">
            <v/>
          </cell>
          <cell r="X85"/>
          <cell r="Y85"/>
          <cell r="Z85"/>
          <cell r="AA85"/>
          <cell r="AB85"/>
          <cell r="AC85"/>
          <cell r="AD85"/>
          <cell r="AE85"/>
          <cell r="AF85"/>
          <cell r="AG85"/>
          <cell r="AH85"/>
        </row>
        <row r="86">
          <cell r="A86" t="str">
            <v>80</v>
          </cell>
          <cell r="B86"/>
          <cell r="C86"/>
          <cell r="D86"/>
          <cell r="E86"/>
          <cell r="F86"/>
          <cell r="G86"/>
          <cell r="H86"/>
          <cell r="I86"/>
          <cell r="J86"/>
          <cell r="K86"/>
          <cell r="L86"/>
          <cell r="M86"/>
          <cell r="N86"/>
          <cell r="O86"/>
          <cell r="P86"/>
          <cell r="Q86" t="str">
            <v/>
          </cell>
          <cell r="R86"/>
          <cell r="S86"/>
          <cell r="T86" t="str">
            <v/>
          </cell>
          <cell r="U86"/>
          <cell r="V86"/>
          <cell r="W86" t="str">
            <v/>
          </cell>
          <cell r="X86"/>
          <cell r="Y86"/>
          <cell r="Z86"/>
          <cell r="AA86"/>
          <cell r="AB86"/>
          <cell r="AC86"/>
          <cell r="AD86"/>
          <cell r="AE86"/>
          <cell r="AF86"/>
          <cell r="AG86"/>
          <cell r="AH86"/>
        </row>
        <row r="87">
          <cell r="A87" t="str">
            <v>81</v>
          </cell>
          <cell r="B87"/>
          <cell r="C87"/>
          <cell r="D87"/>
          <cell r="E87"/>
          <cell r="F87"/>
          <cell r="G87"/>
          <cell r="H87"/>
          <cell r="I87"/>
          <cell r="J87"/>
          <cell r="K87"/>
          <cell r="L87"/>
          <cell r="M87"/>
          <cell r="N87"/>
          <cell r="O87"/>
          <cell r="P87"/>
          <cell r="Q87" t="str">
            <v/>
          </cell>
          <cell r="R87"/>
          <cell r="S87"/>
          <cell r="T87" t="str">
            <v/>
          </cell>
          <cell r="U87"/>
          <cell r="V87"/>
          <cell r="W87" t="str">
            <v/>
          </cell>
          <cell r="X87"/>
          <cell r="Y87"/>
          <cell r="Z87"/>
          <cell r="AA87"/>
          <cell r="AB87"/>
          <cell r="AC87"/>
          <cell r="AD87"/>
          <cell r="AE87"/>
          <cell r="AF87"/>
          <cell r="AG87"/>
          <cell r="AH87"/>
        </row>
        <row r="88">
          <cell r="A88" t="str">
            <v>82</v>
          </cell>
          <cell r="B88"/>
          <cell r="C88"/>
          <cell r="D88"/>
          <cell r="E88"/>
          <cell r="F88"/>
          <cell r="G88"/>
          <cell r="H88"/>
          <cell r="I88"/>
          <cell r="J88"/>
          <cell r="K88"/>
          <cell r="L88"/>
          <cell r="M88"/>
          <cell r="N88"/>
          <cell r="O88"/>
          <cell r="P88"/>
          <cell r="Q88" t="str">
            <v/>
          </cell>
          <cell r="R88"/>
          <cell r="S88"/>
          <cell r="T88" t="str">
            <v/>
          </cell>
          <cell r="U88"/>
          <cell r="V88"/>
          <cell r="W88" t="str">
            <v/>
          </cell>
          <cell r="X88"/>
          <cell r="Y88"/>
          <cell r="Z88"/>
          <cell r="AA88"/>
          <cell r="AB88"/>
          <cell r="AC88"/>
          <cell r="AD88"/>
          <cell r="AE88"/>
          <cell r="AF88"/>
          <cell r="AG88"/>
          <cell r="AH88"/>
        </row>
        <row r="89">
          <cell r="A89" t="str">
            <v>83</v>
          </cell>
          <cell r="B89"/>
          <cell r="C89"/>
          <cell r="D89"/>
          <cell r="E89"/>
          <cell r="F89"/>
          <cell r="G89"/>
          <cell r="H89"/>
          <cell r="I89"/>
          <cell r="J89"/>
          <cell r="K89"/>
          <cell r="L89"/>
          <cell r="M89"/>
          <cell r="N89"/>
          <cell r="O89"/>
          <cell r="P89"/>
          <cell r="Q89" t="str">
            <v/>
          </cell>
          <cell r="R89"/>
          <cell r="S89"/>
          <cell r="T89" t="str">
            <v/>
          </cell>
          <cell r="U89"/>
          <cell r="V89"/>
          <cell r="W89" t="str">
            <v/>
          </cell>
          <cell r="X89"/>
          <cell r="Y89"/>
          <cell r="Z89"/>
          <cell r="AA89"/>
          <cell r="AB89"/>
          <cell r="AC89"/>
          <cell r="AD89"/>
          <cell r="AE89"/>
          <cell r="AF89"/>
          <cell r="AG89"/>
          <cell r="AH89"/>
        </row>
        <row r="90">
          <cell r="A90" t="str">
            <v>84</v>
          </cell>
          <cell r="B90"/>
          <cell r="C90"/>
          <cell r="D90"/>
          <cell r="E90"/>
          <cell r="F90"/>
          <cell r="G90"/>
          <cell r="H90"/>
          <cell r="I90"/>
          <cell r="J90"/>
          <cell r="K90"/>
          <cell r="L90"/>
          <cell r="M90"/>
          <cell r="N90"/>
          <cell r="O90"/>
          <cell r="P90"/>
          <cell r="Q90" t="str">
            <v/>
          </cell>
          <cell r="R90"/>
          <cell r="S90"/>
          <cell r="T90" t="str">
            <v/>
          </cell>
          <cell r="U90"/>
          <cell r="V90"/>
          <cell r="W90" t="str">
            <v/>
          </cell>
          <cell r="X90"/>
          <cell r="Y90"/>
          <cell r="Z90"/>
          <cell r="AA90"/>
          <cell r="AB90"/>
          <cell r="AC90"/>
          <cell r="AD90"/>
          <cell r="AE90"/>
          <cell r="AF90"/>
          <cell r="AG90"/>
          <cell r="AH90"/>
        </row>
        <row r="91">
          <cell r="A91" t="str">
            <v>85</v>
          </cell>
          <cell r="B91"/>
          <cell r="C91"/>
          <cell r="D91"/>
          <cell r="E91"/>
          <cell r="F91"/>
          <cell r="G91"/>
          <cell r="H91"/>
          <cell r="I91"/>
          <cell r="J91"/>
          <cell r="K91"/>
          <cell r="L91"/>
          <cell r="M91"/>
          <cell r="N91"/>
          <cell r="O91"/>
          <cell r="P91"/>
          <cell r="Q91" t="str">
            <v/>
          </cell>
          <cell r="R91"/>
          <cell r="S91"/>
          <cell r="T91" t="str">
            <v/>
          </cell>
          <cell r="U91"/>
          <cell r="V91"/>
          <cell r="W91" t="str">
            <v/>
          </cell>
          <cell r="X91"/>
          <cell r="Y91"/>
          <cell r="Z91"/>
          <cell r="AA91"/>
          <cell r="AB91"/>
          <cell r="AC91"/>
          <cell r="AD91"/>
          <cell r="AE91"/>
          <cell r="AF91"/>
          <cell r="AG91"/>
          <cell r="AH91"/>
        </row>
        <row r="92">
          <cell r="A92" t="str">
            <v>86</v>
          </cell>
          <cell r="B92"/>
          <cell r="C92"/>
          <cell r="D92"/>
          <cell r="E92"/>
          <cell r="F92"/>
          <cell r="G92"/>
          <cell r="H92"/>
          <cell r="I92"/>
          <cell r="J92"/>
          <cell r="K92"/>
          <cell r="L92"/>
          <cell r="M92"/>
          <cell r="N92"/>
          <cell r="O92"/>
          <cell r="P92"/>
          <cell r="Q92" t="str">
            <v/>
          </cell>
          <cell r="R92"/>
          <cell r="S92"/>
          <cell r="T92" t="str">
            <v/>
          </cell>
          <cell r="U92"/>
          <cell r="V92"/>
          <cell r="W92" t="str">
            <v/>
          </cell>
          <cell r="X92"/>
          <cell r="Y92"/>
          <cell r="Z92"/>
          <cell r="AA92"/>
          <cell r="AB92"/>
          <cell r="AC92"/>
          <cell r="AD92"/>
          <cell r="AE92"/>
          <cell r="AF92"/>
          <cell r="AG92"/>
          <cell r="AH92"/>
        </row>
        <row r="93">
          <cell r="A93" t="str">
            <v>87</v>
          </cell>
          <cell r="B93"/>
          <cell r="C93"/>
          <cell r="D93"/>
          <cell r="E93"/>
          <cell r="F93"/>
          <cell r="G93"/>
          <cell r="H93"/>
          <cell r="I93"/>
          <cell r="J93"/>
          <cell r="K93"/>
          <cell r="L93"/>
          <cell r="M93"/>
          <cell r="N93"/>
          <cell r="O93"/>
          <cell r="P93"/>
          <cell r="Q93" t="str">
            <v/>
          </cell>
          <cell r="R93"/>
          <cell r="S93"/>
          <cell r="T93" t="str">
            <v/>
          </cell>
          <cell r="U93"/>
          <cell r="V93"/>
          <cell r="W93" t="str">
            <v/>
          </cell>
          <cell r="X93"/>
          <cell r="Y93"/>
          <cell r="Z93"/>
          <cell r="AA93"/>
          <cell r="AB93"/>
          <cell r="AC93"/>
          <cell r="AD93"/>
          <cell r="AE93"/>
          <cell r="AF93"/>
          <cell r="AG93"/>
          <cell r="AH93"/>
        </row>
        <row r="94">
          <cell r="A94" t="str">
            <v>88</v>
          </cell>
          <cell r="B94"/>
          <cell r="C94"/>
          <cell r="D94"/>
          <cell r="E94"/>
          <cell r="F94"/>
          <cell r="G94"/>
          <cell r="H94"/>
          <cell r="I94"/>
          <cell r="J94"/>
          <cell r="K94"/>
          <cell r="L94"/>
          <cell r="M94"/>
          <cell r="N94"/>
          <cell r="O94"/>
          <cell r="P94"/>
          <cell r="Q94" t="str">
            <v/>
          </cell>
          <cell r="R94"/>
          <cell r="S94"/>
          <cell r="T94" t="str">
            <v/>
          </cell>
          <cell r="U94"/>
          <cell r="V94"/>
          <cell r="W94" t="str">
            <v/>
          </cell>
          <cell r="X94"/>
          <cell r="Y94"/>
          <cell r="Z94"/>
          <cell r="AA94"/>
          <cell r="AB94"/>
          <cell r="AC94"/>
          <cell r="AD94"/>
          <cell r="AE94"/>
          <cell r="AF94"/>
          <cell r="AG94"/>
          <cell r="AH94"/>
        </row>
        <row r="95">
          <cell r="A95" t="str">
            <v>89</v>
          </cell>
          <cell r="B95"/>
          <cell r="C95"/>
          <cell r="D95"/>
          <cell r="E95"/>
          <cell r="F95"/>
          <cell r="G95"/>
          <cell r="H95"/>
          <cell r="I95"/>
          <cell r="J95"/>
          <cell r="K95"/>
          <cell r="L95"/>
          <cell r="M95"/>
          <cell r="N95"/>
          <cell r="O95"/>
          <cell r="P95"/>
          <cell r="Q95" t="str">
            <v/>
          </cell>
          <cell r="R95"/>
          <cell r="S95"/>
          <cell r="T95" t="str">
            <v/>
          </cell>
          <cell r="U95"/>
          <cell r="V95"/>
          <cell r="W95" t="str">
            <v/>
          </cell>
          <cell r="X95"/>
          <cell r="Y95"/>
          <cell r="Z95"/>
          <cell r="AA95"/>
          <cell r="AB95"/>
          <cell r="AC95"/>
          <cell r="AD95"/>
          <cell r="AE95"/>
          <cell r="AF95"/>
          <cell r="AG95"/>
          <cell r="AH95"/>
        </row>
        <row r="96">
          <cell r="A96" t="str">
            <v>90</v>
          </cell>
          <cell r="B96"/>
          <cell r="C96"/>
          <cell r="D96"/>
          <cell r="E96"/>
          <cell r="F96"/>
          <cell r="G96"/>
          <cell r="H96"/>
          <cell r="I96"/>
          <cell r="J96"/>
          <cell r="K96"/>
          <cell r="L96"/>
          <cell r="M96"/>
          <cell r="N96"/>
          <cell r="O96"/>
          <cell r="P96"/>
          <cell r="Q96" t="str">
            <v/>
          </cell>
          <cell r="R96"/>
          <cell r="S96"/>
          <cell r="T96" t="str">
            <v/>
          </cell>
          <cell r="U96"/>
          <cell r="V96"/>
          <cell r="W96" t="str">
            <v/>
          </cell>
          <cell r="X96"/>
          <cell r="Y96"/>
          <cell r="Z96"/>
          <cell r="AA96"/>
          <cell r="AB96"/>
          <cell r="AC96"/>
          <cell r="AD96"/>
          <cell r="AE96"/>
          <cell r="AF96"/>
          <cell r="AG96"/>
          <cell r="AH96"/>
        </row>
        <row r="97">
          <cell r="A97" t="str">
            <v>91</v>
          </cell>
          <cell r="B97"/>
          <cell r="C97"/>
          <cell r="D97"/>
          <cell r="E97"/>
          <cell r="F97"/>
          <cell r="G97"/>
          <cell r="H97"/>
          <cell r="I97"/>
          <cell r="J97"/>
          <cell r="K97"/>
          <cell r="L97"/>
          <cell r="M97"/>
          <cell r="N97"/>
          <cell r="O97"/>
          <cell r="P97"/>
          <cell r="Q97" t="str">
            <v/>
          </cell>
          <cell r="R97"/>
          <cell r="S97"/>
          <cell r="T97" t="str">
            <v/>
          </cell>
          <cell r="U97"/>
          <cell r="V97"/>
          <cell r="W97" t="str">
            <v/>
          </cell>
          <cell r="X97"/>
          <cell r="Y97"/>
          <cell r="Z97"/>
          <cell r="AA97"/>
          <cell r="AB97"/>
          <cell r="AC97"/>
          <cell r="AD97"/>
          <cell r="AE97"/>
          <cell r="AF97"/>
          <cell r="AG97"/>
          <cell r="AH97"/>
        </row>
        <row r="98">
          <cell r="A98" t="str">
            <v>92</v>
          </cell>
          <cell r="B98"/>
          <cell r="C98"/>
          <cell r="D98"/>
          <cell r="E98"/>
          <cell r="F98"/>
          <cell r="G98"/>
          <cell r="H98"/>
          <cell r="I98"/>
          <cell r="J98"/>
          <cell r="K98"/>
          <cell r="L98"/>
          <cell r="M98"/>
          <cell r="N98"/>
          <cell r="O98"/>
          <cell r="P98"/>
          <cell r="Q98" t="str">
            <v/>
          </cell>
          <cell r="R98"/>
          <cell r="S98"/>
          <cell r="T98" t="str">
            <v/>
          </cell>
          <cell r="U98"/>
          <cell r="V98"/>
          <cell r="W98" t="str">
            <v/>
          </cell>
          <cell r="X98"/>
          <cell r="Y98"/>
          <cell r="Z98"/>
          <cell r="AA98"/>
          <cell r="AB98"/>
          <cell r="AC98"/>
          <cell r="AD98"/>
          <cell r="AE98"/>
          <cell r="AF98"/>
          <cell r="AG98"/>
          <cell r="AH98"/>
        </row>
        <row r="99">
          <cell r="A99" t="str">
            <v>93</v>
          </cell>
          <cell r="B99"/>
          <cell r="C99"/>
          <cell r="D99"/>
          <cell r="E99"/>
          <cell r="F99"/>
          <cell r="G99"/>
          <cell r="H99"/>
          <cell r="I99"/>
          <cell r="J99"/>
          <cell r="K99"/>
          <cell r="L99"/>
          <cell r="M99"/>
          <cell r="N99"/>
          <cell r="O99"/>
          <cell r="P99"/>
          <cell r="Q99" t="str">
            <v/>
          </cell>
          <cell r="R99"/>
          <cell r="S99"/>
          <cell r="T99" t="str">
            <v/>
          </cell>
          <cell r="U99"/>
          <cell r="V99"/>
          <cell r="W99" t="str">
            <v/>
          </cell>
          <cell r="X99"/>
          <cell r="Y99"/>
          <cell r="Z99"/>
          <cell r="AA99"/>
          <cell r="AB99"/>
          <cell r="AC99"/>
          <cell r="AD99"/>
          <cell r="AE99"/>
          <cell r="AF99"/>
          <cell r="AG99"/>
          <cell r="AH99"/>
        </row>
        <row r="100">
          <cell r="A100" t="str">
            <v>94</v>
          </cell>
          <cell r="B100"/>
          <cell r="C100"/>
          <cell r="D100"/>
          <cell r="E100"/>
          <cell r="F100"/>
          <cell r="G100"/>
          <cell r="H100"/>
          <cell r="I100"/>
          <cell r="J100"/>
          <cell r="K100"/>
          <cell r="L100"/>
          <cell r="M100"/>
          <cell r="N100"/>
          <cell r="O100"/>
          <cell r="P100"/>
          <cell r="Q100" t="str">
            <v/>
          </cell>
          <cell r="R100"/>
          <cell r="S100"/>
          <cell r="T100" t="str">
            <v/>
          </cell>
          <cell r="U100"/>
          <cell r="V100"/>
          <cell r="W100" t="str">
            <v/>
          </cell>
          <cell r="X100"/>
          <cell r="Y100"/>
          <cell r="Z100"/>
          <cell r="AA100"/>
          <cell r="AB100"/>
          <cell r="AC100"/>
          <cell r="AD100"/>
          <cell r="AE100"/>
          <cell r="AF100"/>
          <cell r="AG100"/>
          <cell r="AH100"/>
        </row>
        <row r="101">
          <cell r="A101" t="str">
            <v>95</v>
          </cell>
          <cell r="B101"/>
          <cell r="C101"/>
          <cell r="D101"/>
          <cell r="E101"/>
          <cell r="F101"/>
          <cell r="G101"/>
          <cell r="H101"/>
          <cell r="I101"/>
          <cell r="J101"/>
          <cell r="K101"/>
          <cell r="L101"/>
          <cell r="M101"/>
          <cell r="N101"/>
          <cell r="O101"/>
          <cell r="P101"/>
          <cell r="Q101" t="str">
            <v/>
          </cell>
          <cell r="R101"/>
          <cell r="S101"/>
          <cell r="T101" t="str">
            <v/>
          </cell>
          <cell r="U101"/>
          <cell r="V101"/>
          <cell r="W101" t="str">
            <v/>
          </cell>
          <cell r="X101"/>
          <cell r="Y101"/>
          <cell r="Z101"/>
          <cell r="AA101"/>
          <cell r="AB101"/>
          <cell r="AC101"/>
          <cell r="AD101"/>
          <cell r="AE101"/>
          <cell r="AF101"/>
          <cell r="AG101"/>
          <cell r="AH101"/>
        </row>
        <row r="102">
          <cell r="A102" t="str">
            <v>96</v>
          </cell>
          <cell r="B102"/>
          <cell r="C102"/>
          <cell r="D102"/>
          <cell r="E102"/>
          <cell r="F102"/>
          <cell r="G102"/>
          <cell r="H102"/>
          <cell r="I102"/>
          <cell r="J102"/>
          <cell r="K102"/>
          <cell r="L102"/>
          <cell r="M102"/>
          <cell r="N102"/>
          <cell r="O102"/>
          <cell r="P102"/>
          <cell r="Q102" t="str">
            <v/>
          </cell>
          <cell r="R102"/>
          <cell r="S102"/>
          <cell r="T102" t="str">
            <v/>
          </cell>
          <cell r="U102"/>
          <cell r="V102"/>
          <cell r="W102" t="str">
            <v/>
          </cell>
          <cell r="X102"/>
          <cell r="Y102"/>
          <cell r="Z102"/>
          <cell r="AA102"/>
          <cell r="AB102"/>
          <cell r="AC102"/>
          <cell r="AD102"/>
          <cell r="AE102"/>
          <cell r="AF102"/>
          <cell r="AG102"/>
          <cell r="AH102"/>
        </row>
        <row r="103">
          <cell r="A103" t="str">
            <v>97</v>
          </cell>
          <cell r="B103"/>
          <cell r="C103"/>
          <cell r="D103"/>
          <cell r="E103"/>
          <cell r="F103"/>
          <cell r="G103"/>
          <cell r="H103"/>
          <cell r="I103"/>
          <cell r="J103"/>
          <cell r="K103"/>
          <cell r="L103"/>
          <cell r="M103"/>
          <cell r="N103"/>
          <cell r="O103"/>
          <cell r="P103"/>
          <cell r="Q103" t="str">
            <v/>
          </cell>
          <cell r="R103"/>
          <cell r="S103"/>
          <cell r="T103" t="str">
            <v/>
          </cell>
          <cell r="U103"/>
          <cell r="V103"/>
          <cell r="W103" t="str">
            <v/>
          </cell>
          <cell r="X103"/>
          <cell r="Y103"/>
          <cell r="Z103"/>
          <cell r="AA103"/>
          <cell r="AB103"/>
          <cell r="AC103"/>
          <cell r="AD103"/>
          <cell r="AE103"/>
          <cell r="AF103"/>
          <cell r="AG103"/>
          <cell r="AH103"/>
        </row>
        <row r="104">
          <cell r="A104" t="str">
            <v>98</v>
          </cell>
          <cell r="B104"/>
          <cell r="C104"/>
          <cell r="D104"/>
          <cell r="E104"/>
          <cell r="F104"/>
          <cell r="G104"/>
          <cell r="H104"/>
          <cell r="I104"/>
          <cell r="J104"/>
          <cell r="K104"/>
          <cell r="L104"/>
          <cell r="M104"/>
          <cell r="N104"/>
          <cell r="O104"/>
          <cell r="P104"/>
          <cell r="Q104" t="str">
            <v/>
          </cell>
          <cell r="R104"/>
          <cell r="S104"/>
          <cell r="T104" t="str">
            <v/>
          </cell>
          <cell r="U104"/>
          <cell r="V104"/>
          <cell r="W104" t="str">
            <v/>
          </cell>
          <cell r="X104"/>
          <cell r="Y104"/>
          <cell r="Z104"/>
          <cell r="AA104"/>
          <cell r="AB104"/>
          <cell r="AC104"/>
          <cell r="AD104"/>
          <cell r="AE104"/>
          <cell r="AF104"/>
          <cell r="AG104"/>
          <cell r="AH104"/>
        </row>
        <row r="105">
          <cell r="A105" t="str">
            <v>99</v>
          </cell>
          <cell r="B105"/>
          <cell r="C105"/>
          <cell r="D105"/>
          <cell r="E105"/>
          <cell r="F105"/>
          <cell r="G105"/>
          <cell r="H105"/>
          <cell r="I105"/>
          <cell r="J105"/>
          <cell r="K105"/>
          <cell r="L105"/>
          <cell r="M105"/>
          <cell r="N105"/>
          <cell r="O105"/>
          <cell r="P105"/>
          <cell r="Q105" t="str">
            <v/>
          </cell>
          <cell r="R105"/>
          <cell r="S105"/>
          <cell r="T105" t="str">
            <v/>
          </cell>
          <cell r="U105"/>
          <cell r="V105"/>
          <cell r="W105" t="str">
            <v/>
          </cell>
          <cell r="X105"/>
          <cell r="Y105"/>
          <cell r="Z105"/>
          <cell r="AA105"/>
          <cell r="AB105"/>
          <cell r="AC105"/>
          <cell r="AD105"/>
          <cell r="AE105"/>
          <cell r="AF105"/>
          <cell r="AG105"/>
          <cell r="AH105"/>
        </row>
        <row r="106">
          <cell r="A106" t="str">
            <v>100</v>
          </cell>
          <cell r="B106"/>
          <cell r="C106"/>
          <cell r="D106"/>
          <cell r="E106"/>
          <cell r="F106"/>
          <cell r="G106"/>
          <cell r="H106"/>
          <cell r="I106"/>
          <cell r="J106"/>
          <cell r="K106"/>
          <cell r="L106"/>
          <cell r="M106"/>
          <cell r="N106"/>
          <cell r="O106"/>
          <cell r="P106"/>
          <cell r="Q106" t="str">
            <v/>
          </cell>
          <cell r="R106"/>
          <cell r="S106"/>
          <cell r="T106" t="str">
            <v/>
          </cell>
          <cell r="U106"/>
          <cell r="V106"/>
          <cell r="W106" t="str">
            <v/>
          </cell>
          <cell r="X106"/>
          <cell r="Y106"/>
          <cell r="Z106"/>
          <cell r="AA106"/>
          <cell r="AB106"/>
          <cell r="AC106"/>
          <cell r="AD106"/>
          <cell r="AE106"/>
          <cell r="AF106"/>
          <cell r="AG106"/>
          <cell r="AH106"/>
        </row>
        <row r="107">
          <cell r="A107" t="str">
            <v>101</v>
          </cell>
          <cell r="B107"/>
          <cell r="C107"/>
          <cell r="D107"/>
          <cell r="E107"/>
          <cell r="F107"/>
          <cell r="G107"/>
          <cell r="H107"/>
          <cell r="I107"/>
          <cell r="J107"/>
          <cell r="K107"/>
          <cell r="L107"/>
          <cell r="M107"/>
          <cell r="N107"/>
          <cell r="O107"/>
          <cell r="P107"/>
          <cell r="Q107" t="str">
            <v/>
          </cell>
          <cell r="R107"/>
          <cell r="S107"/>
          <cell r="T107" t="str">
            <v/>
          </cell>
          <cell r="U107"/>
          <cell r="V107"/>
          <cell r="W107" t="str">
            <v/>
          </cell>
          <cell r="X107"/>
          <cell r="Y107"/>
          <cell r="Z107"/>
          <cell r="AA107"/>
          <cell r="AB107"/>
          <cell r="AC107"/>
          <cell r="AD107"/>
          <cell r="AE107"/>
          <cell r="AF107"/>
          <cell r="AG107"/>
          <cell r="AH107"/>
        </row>
        <row r="108">
          <cell r="A108" t="str">
            <v>102</v>
          </cell>
          <cell r="B108"/>
          <cell r="C108"/>
          <cell r="D108"/>
          <cell r="E108"/>
          <cell r="F108"/>
          <cell r="G108"/>
          <cell r="H108"/>
          <cell r="I108"/>
          <cell r="J108"/>
          <cell r="K108"/>
          <cell r="L108"/>
          <cell r="M108"/>
          <cell r="N108"/>
          <cell r="O108"/>
          <cell r="P108"/>
          <cell r="Q108" t="str">
            <v/>
          </cell>
          <cell r="R108"/>
          <cell r="S108"/>
          <cell r="T108" t="str">
            <v/>
          </cell>
          <cell r="U108"/>
          <cell r="V108"/>
          <cell r="W108" t="str">
            <v/>
          </cell>
          <cell r="X108"/>
          <cell r="Y108"/>
          <cell r="Z108"/>
          <cell r="AA108"/>
          <cell r="AB108"/>
          <cell r="AC108"/>
          <cell r="AD108"/>
          <cell r="AE108"/>
          <cell r="AF108"/>
          <cell r="AG108"/>
          <cell r="AH108"/>
        </row>
        <row r="109">
          <cell r="A109" t="str">
            <v>103</v>
          </cell>
          <cell r="B109"/>
          <cell r="C109"/>
          <cell r="D109"/>
          <cell r="E109"/>
          <cell r="F109"/>
          <cell r="G109"/>
          <cell r="H109"/>
          <cell r="I109"/>
          <cell r="J109"/>
          <cell r="K109"/>
          <cell r="L109"/>
          <cell r="M109"/>
          <cell r="N109"/>
          <cell r="O109"/>
          <cell r="P109"/>
          <cell r="Q109" t="str">
            <v/>
          </cell>
          <cell r="R109"/>
          <cell r="S109"/>
          <cell r="T109" t="str">
            <v/>
          </cell>
          <cell r="U109"/>
          <cell r="V109"/>
          <cell r="W109" t="str">
            <v/>
          </cell>
          <cell r="X109"/>
          <cell r="Y109"/>
          <cell r="Z109"/>
          <cell r="AA109"/>
          <cell r="AB109"/>
          <cell r="AC109"/>
          <cell r="AD109"/>
          <cell r="AE109"/>
          <cell r="AF109"/>
          <cell r="AG109"/>
          <cell r="AH109"/>
        </row>
        <row r="110">
          <cell r="A110" t="str">
            <v>104</v>
          </cell>
          <cell r="B110"/>
          <cell r="C110"/>
          <cell r="D110"/>
          <cell r="E110"/>
          <cell r="F110"/>
          <cell r="G110"/>
          <cell r="H110"/>
          <cell r="I110"/>
          <cell r="J110"/>
          <cell r="K110"/>
          <cell r="L110"/>
          <cell r="M110"/>
          <cell r="N110"/>
          <cell r="O110"/>
          <cell r="P110"/>
          <cell r="Q110" t="str">
            <v/>
          </cell>
          <cell r="R110"/>
          <cell r="S110"/>
          <cell r="T110" t="str">
            <v/>
          </cell>
          <cell r="U110"/>
          <cell r="V110"/>
          <cell r="W110" t="str">
            <v/>
          </cell>
          <cell r="X110"/>
          <cell r="Y110"/>
          <cell r="Z110"/>
          <cell r="AA110"/>
          <cell r="AB110"/>
          <cell r="AC110"/>
          <cell r="AD110"/>
          <cell r="AE110"/>
          <cell r="AF110"/>
          <cell r="AG110"/>
          <cell r="AH110"/>
        </row>
        <row r="111">
          <cell r="A111" t="str">
            <v>105</v>
          </cell>
          <cell r="B111"/>
          <cell r="C111"/>
          <cell r="D111"/>
          <cell r="E111"/>
          <cell r="F111"/>
          <cell r="G111"/>
          <cell r="H111"/>
          <cell r="I111"/>
          <cell r="J111"/>
          <cell r="K111"/>
          <cell r="L111"/>
          <cell r="M111"/>
          <cell r="N111"/>
          <cell r="O111"/>
          <cell r="P111"/>
          <cell r="Q111" t="str">
            <v/>
          </cell>
          <cell r="R111"/>
          <cell r="S111"/>
          <cell r="T111" t="str">
            <v/>
          </cell>
          <cell r="U111"/>
          <cell r="V111"/>
          <cell r="W111" t="str">
            <v/>
          </cell>
          <cell r="X111"/>
          <cell r="Y111"/>
          <cell r="Z111"/>
          <cell r="AA111"/>
          <cell r="AB111"/>
          <cell r="AC111"/>
          <cell r="AD111"/>
          <cell r="AE111"/>
          <cell r="AF111"/>
          <cell r="AG111"/>
          <cell r="AH111"/>
        </row>
        <row r="112">
          <cell r="A112" t="str">
            <v>106</v>
          </cell>
          <cell r="B112"/>
          <cell r="C112"/>
          <cell r="D112"/>
          <cell r="E112"/>
          <cell r="F112"/>
          <cell r="G112"/>
          <cell r="H112"/>
          <cell r="I112"/>
          <cell r="J112"/>
          <cell r="K112"/>
          <cell r="L112"/>
          <cell r="M112"/>
          <cell r="N112"/>
          <cell r="O112"/>
          <cell r="P112"/>
          <cell r="Q112" t="str">
            <v/>
          </cell>
          <cell r="R112"/>
          <cell r="S112"/>
          <cell r="T112" t="str">
            <v/>
          </cell>
          <cell r="U112"/>
          <cell r="V112"/>
          <cell r="W112" t="str">
            <v/>
          </cell>
          <cell r="X112"/>
          <cell r="Y112"/>
          <cell r="Z112"/>
          <cell r="AA112"/>
          <cell r="AB112"/>
          <cell r="AC112"/>
          <cell r="AD112"/>
          <cell r="AE112"/>
          <cell r="AF112"/>
          <cell r="AG112"/>
          <cell r="AH112"/>
        </row>
        <row r="113">
          <cell r="A113" t="str">
            <v>107</v>
          </cell>
          <cell r="B113"/>
          <cell r="C113"/>
          <cell r="D113"/>
          <cell r="E113"/>
          <cell r="F113"/>
          <cell r="G113"/>
          <cell r="H113"/>
          <cell r="I113"/>
          <cell r="J113"/>
          <cell r="K113"/>
          <cell r="L113"/>
          <cell r="M113"/>
          <cell r="N113"/>
          <cell r="O113"/>
          <cell r="P113"/>
          <cell r="Q113" t="str">
            <v/>
          </cell>
          <cell r="R113"/>
          <cell r="S113"/>
          <cell r="T113" t="str">
            <v/>
          </cell>
          <cell r="U113"/>
          <cell r="V113"/>
          <cell r="W113" t="str">
            <v/>
          </cell>
          <cell r="X113"/>
          <cell r="Y113"/>
          <cell r="Z113"/>
          <cell r="AA113"/>
          <cell r="AB113"/>
          <cell r="AC113"/>
          <cell r="AD113"/>
          <cell r="AE113"/>
          <cell r="AF113"/>
          <cell r="AG113"/>
          <cell r="AH113"/>
        </row>
        <row r="114">
          <cell r="A114" t="str">
            <v>108</v>
          </cell>
          <cell r="B114"/>
          <cell r="C114"/>
          <cell r="D114"/>
          <cell r="E114"/>
          <cell r="F114"/>
          <cell r="G114"/>
          <cell r="H114"/>
          <cell r="I114"/>
          <cell r="J114"/>
          <cell r="K114"/>
          <cell r="L114"/>
          <cell r="M114"/>
          <cell r="N114"/>
          <cell r="O114"/>
          <cell r="P114"/>
          <cell r="Q114" t="str">
            <v/>
          </cell>
          <cell r="R114"/>
          <cell r="S114"/>
          <cell r="T114" t="str">
            <v/>
          </cell>
          <cell r="U114"/>
          <cell r="V114"/>
          <cell r="W114" t="str">
            <v/>
          </cell>
          <cell r="X114"/>
          <cell r="Y114"/>
          <cell r="Z114"/>
          <cell r="AA114"/>
          <cell r="AB114"/>
          <cell r="AC114"/>
          <cell r="AD114"/>
          <cell r="AE114"/>
          <cell r="AF114"/>
          <cell r="AG114"/>
          <cell r="AH114"/>
        </row>
        <row r="115">
          <cell r="A115" t="str">
            <v>109</v>
          </cell>
          <cell r="B115"/>
          <cell r="C115"/>
          <cell r="D115"/>
          <cell r="E115"/>
          <cell r="F115"/>
          <cell r="G115"/>
          <cell r="H115"/>
          <cell r="I115"/>
          <cell r="J115"/>
          <cell r="K115"/>
          <cell r="L115"/>
          <cell r="M115"/>
          <cell r="N115"/>
          <cell r="O115"/>
          <cell r="P115"/>
          <cell r="Q115" t="str">
            <v/>
          </cell>
          <cell r="R115"/>
          <cell r="S115"/>
          <cell r="T115" t="str">
            <v/>
          </cell>
          <cell r="U115"/>
          <cell r="V115"/>
          <cell r="W115" t="str">
            <v/>
          </cell>
          <cell r="X115"/>
          <cell r="Y115"/>
          <cell r="Z115"/>
          <cell r="AA115"/>
          <cell r="AB115"/>
          <cell r="AC115"/>
          <cell r="AD115"/>
          <cell r="AE115"/>
          <cell r="AF115"/>
          <cell r="AG115"/>
          <cell r="AH115"/>
        </row>
        <row r="116">
          <cell r="A116" t="str">
            <v>110</v>
          </cell>
          <cell r="B116"/>
          <cell r="C116"/>
          <cell r="D116"/>
          <cell r="E116"/>
          <cell r="F116"/>
          <cell r="G116"/>
          <cell r="H116"/>
          <cell r="I116"/>
          <cell r="J116"/>
          <cell r="K116"/>
          <cell r="L116"/>
          <cell r="M116"/>
          <cell r="N116"/>
          <cell r="O116"/>
          <cell r="P116"/>
          <cell r="Q116" t="str">
            <v/>
          </cell>
          <cell r="R116"/>
          <cell r="S116"/>
          <cell r="T116" t="str">
            <v/>
          </cell>
          <cell r="U116"/>
          <cell r="V116"/>
          <cell r="W116" t="str">
            <v/>
          </cell>
          <cell r="X116"/>
          <cell r="Y116"/>
          <cell r="Z116"/>
          <cell r="AA116"/>
          <cell r="AB116"/>
          <cell r="AC116"/>
          <cell r="AD116"/>
          <cell r="AE116"/>
          <cell r="AF116"/>
          <cell r="AG116"/>
          <cell r="AH116"/>
        </row>
        <row r="117">
          <cell r="A117" t="str">
            <v>111</v>
          </cell>
          <cell r="B117"/>
          <cell r="C117"/>
          <cell r="D117"/>
          <cell r="E117"/>
          <cell r="F117"/>
          <cell r="G117"/>
          <cell r="H117"/>
          <cell r="I117"/>
          <cell r="J117"/>
          <cell r="K117"/>
          <cell r="L117"/>
          <cell r="M117"/>
          <cell r="N117"/>
          <cell r="O117"/>
          <cell r="P117"/>
          <cell r="Q117" t="str">
            <v/>
          </cell>
          <cell r="R117"/>
          <cell r="S117"/>
          <cell r="T117" t="str">
            <v/>
          </cell>
          <cell r="U117"/>
          <cell r="V117"/>
          <cell r="W117" t="str">
            <v/>
          </cell>
          <cell r="X117"/>
          <cell r="Y117"/>
          <cell r="Z117"/>
          <cell r="AA117"/>
          <cell r="AB117"/>
          <cell r="AC117"/>
          <cell r="AD117"/>
          <cell r="AE117"/>
          <cell r="AF117"/>
          <cell r="AG117"/>
          <cell r="AH117"/>
        </row>
        <row r="118">
          <cell r="A118" t="str">
            <v>112</v>
          </cell>
          <cell r="B118"/>
          <cell r="C118"/>
          <cell r="D118"/>
          <cell r="E118"/>
          <cell r="F118"/>
          <cell r="G118"/>
          <cell r="H118"/>
          <cell r="I118"/>
          <cell r="J118"/>
          <cell r="K118"/>
          <cell r="L118"/>
          <cell r="M118"/>
          <cell r="N118"/>
          <cell r="O118"/>
          <cell r="P118"/>
          <cell r="Q118" t="str">
            <v/>
          </cell>
          <cell r="R118"/>
          <cell r="S118"/>
          <cell r="T118" t="str">
            <v/>
          </cell>
          <cell r="U118"/>
          <cell r="V118"/>
          <cell r="W118" t="str">
            <v/>
          </cell>
          <cell r="X118"/>
          <cell r="Y118"/>
          <cell r="Z118"/>
          <cell r="AA118"/>
          <cell r="AB118"/>
          <cell r="AC118"/>
          <cell r="AD118"/>
          <cell r="AE118"/>
          <cell r="AF118"/>
          <cell r="AG118"/>
          <cell r="AH118"/>
        </row>
        <row r="119">
          <cell r="A119" t="str">
            <v>113</v>
          </cell>
          <cell r="B119"/>
          <cell r="C119"/>
          <cell r="D119"/>
          <cell r="E119"/>
          <cell r="F119"/>
          <cell r="G119"/>
          <cell r="H119"/>
          <cell r="I119"/>
          <cell r="J119"/>
          <cell r="K119"/>
          <cell r="L119"/>
          <cell r="M119"/>
          <cell r="N119"/>
          <cell r="O119"/>
          <cell r="P119"/>
          <cell r="Q119" t="str">
            <v/>
          </cell>
          <cell r="R119"/>
          <cell r="S119"/>
          <cell r="T119" t="str">
            <v/>
          </cell>
          <cell r="U119"/>
          <cell r="V119"/>
          <cell r="W119" t="str">
            <v/>
          </cell>
          <cell r="X119"/>
          <cell r="Y119"/>
          <cell r="Z119"/>
          <cell r="AA119"/>
          <cell r="AB119"/>
          <cell r="AC119"/>
          <cell r="AD119"/>
          <cell r="AE119"/>
          <cell r="AF119"/>
          <cell r="AG119"/>
          <cell r="AH119"/>
        </row>
        <row r="120">
          <cell r="A120" t="str">
            <v>114</v>
          </cell>
          <cell r="B120"/>
          <cell r="C120"/>
          <cell r="D120"/>
          <cell r="E120"/>
          <cell r="F120"/>
          <cell r="G120"/>
          <cell r="H120"/>
          <cell r="I120"/>
          <cell r="J120"/>
          <cell r="K120"/>
          <cell r="L120"/>
          <cell r="M120"/>
          <cell r="N120"/>
          <cell r="O120"/>
          <cell r="P120"/>
          <cell r="Q120" t="str">
            <v/>
          </cell>
          <cell r="R120"/>
          <cell r="S120"/>
          <cell r="T120" t="str">
            <v/>
          </cell>
          <cell r="U120"/>
          <cell r="V120"/>
          <cell r="W120" t="str">
            <v/>
          </cell>
          <cell r="X120"/>
          <cell r="Y120"/>
          <cell r="Z120"/>
          <cell r="AA120"/>
          <cell r="AB120"/>
          <cell r="AC120"/>
          <cell r="AD120"/>
          <cell r="AE120"/>
          <cell r="AF120"/>
          <cell r="AG120"/>
          <cell r="AH120"/>
        </row>
        <row r="121">
          <cell r="A121" t="str">
            <v>115</v>
          </cell>
          <cell r="B121"/>
          <cell r="C121"/>
          <cell r="D121"/>
          <cell r="E121"/>
          <cell r="F121"/>
          <cell r="G121"/>
          <cell r="H121"/>
          <cell r="I121"/>
          <cell r="J121"/>
          <cell r="K121"/>
          <cell r="L121"/>
          <cell r="M121"/>
          <cell r="N121"/>
          <cell r="O121"/>
          <cell r="P121"/>
          <cell r="Q121" t="str">
            <v/>
          </cell>
          <cell r="R121"/>
          <cell r="S121"/>
          <cell r="T121" t="str">
            <v/>
          </cell>
          <cell r="U121"/>
          <cell r="V121"/>
          <cell r="W121" t="str">
            <v/>
          </cell>
          <cell r="X121"/>
          <cell r="Y121"/>
          <cell r="Z121"/>
          <cell r="AA121"/>
          <cell r="AB121"/>
          <cell r="AC121"/>
          <cell r="AD121"/>
          <cell r="AE121"/>
          <cell r="AF121"/>
          <cell r="AG121"/>
          <cell r="AH121"/>
        </row>
        <row r="122">
          <cell r="A122" t="str">
            <v>116</v>
          </cell>
          <cell r="B122"/>
          <cell r="C122"/>
          <cell r="D122"/>
          <cell r="E122"/>
          <cell r="F122"/>
          <cell r="G122"/>
          <cell r="H122"/>
          <cell r="I122"/>
          <cell r="J122"/>
          <cell r="K122"/>
          <cell r="L122"/>
          <cell r="M122"/>
          <cell r="N122"/>
          <cell r="O122"/>
          <cell r="P122"/>
          <cell r="Q122" t="str">
            <v/>
          </cell>
          <cell r="R122"/>
          <cell r="S122"/>
          <cell r="T122" t="str">
            <v/>
          </cell>
          <cell r="U122"/>
          <cell r="V122"/>
          <cell r="W122" t="str">
            <v/>
          </cell>
          <cell r="X122"/>
          <cell r="Y122"/>
          <cell r="Z122"/>
          <cell r="AA122"/>
          <cell r="AB122"/>
          <cell r="AC122"/>
          <cell r="AD122"/>
          <cell r="AE122"/>
          <cell r="AF122"/>
          <cell r="AG122"/>
          <cell r="AH122"/>
        </row>
        <row r="123">
          <cell r="A123" t="str">
            <v>117</v>
          </cell>
          <cell r="B123"/>
          <cell r="C123"/>
          <cell r="D123"/>
          <cell r="E123"/>
          <cell r="F123"/>
          <cell r="G123"/>
          <cell r="H123"/>
          <cell r="I123"/>
          <cell r="J123"/>
          <cell r="K123"/>
          <cell r="L123"/>
          <cell r="M123"/>
          <cell r="N123"/>
          <cell r="O123"/>
          <cell r="P123"/>
          <cell r="Q123" t="str">
            <v/>
          </cell>
          <cell r="R123"/>
          <cell r="S123"/>
          <cell r="T123" t="str">
            <v/>
          </cell>
          <cell r="U123"/>
          <cell r="V123"/>
          <cell r="W123" t="str">
            <v/>
          </cell>
          <cell r="X123"/>
          <cell r="Y123"/>
          <cell r="Z123"/>
          <cell r="AA123"/>
          <cell r="AB123"/>
          <cell r="AC123"/>
          <cell r="AD123"/>
          <cell r="AE123"/>
          <cell r="AF123"/>
          <cell r="AG123"/>
          <cell r="AH123"/>
        </row>
        <row r="124">
          <cell r="A124" t="str">
            <v>118</v>
          </cell>
          <cell r="B124"/>
          <cell r="C124"/>
          <cell r="D124"/>
          <cell r="E124"/>
          <cell r="F124"/>
          <cell r="G124"/>
          <cell r="H124"/>
          <cell r="I124"/>
          <cell r="J124"/>
          <cell r="K124"/>
          <cell r="L124"/>
          <cell r="M124"/>
          <cell r="N124"/>
          <cell r="O124"/>
          <cell r="P124"/>
          <cell r="Q124" t="str">
            <v/>
          </cell>
          <cell r="R124"/>
          <cell r="S124"/>
          <cell r="T124" t="str">
            <v/>
          </cell>
          <cell r="U124"/>
          <cell r="V124"/>
          <cell r="W124" t="str">
            <v/>
          </cell>
          <cell r="X124"/>
          <cell r="Y124"/>
          <cell r="Z124"/>
          <cell r="AA124"/>
          <cell r="AB124"/>
          <cell r="AC124"/>
          <cell r="AD124"/>
          <cell r="AE124"/>
          <cell r="AF124"/>
          <cell r="AG124"/>
          <cell r="AH124"/>
        </row>
        <row r="125">
          <cell r="A125" t="str">
            <v>119</v>
          </cell>
          <cell r="B125"/>
          <cell r="C125"/>
          <cell r="D125"/>
          <cell r="E125"/>
          <cell r="F125"/>
          <cell r="G125"/>
          <cell r="H125"/>
          <cell r="I125"/>
          <cell r="J125"/>
          <cell r="K125"/>
          <cell r="L125"/>
          <cell r="M125"/>
          <cell r="N125"/>
          <cell r="O125"/>
          <cell r="P125"/>
          <cell r="Q125" t="str">
            <v/>
          </cell>
          <cell r="R125"/>
          <cell r="S125"/>
          <cell r="T125" t="str">
            <v/>
          </cell>
          <cell r="U125"/>
          <cell r="V125"/>
          <cell r="W125" t="str">
            <v/>
          </cell>
          <cell r="X125"/>
          <cell r="Y125"/>
          <cell r="Z125"/>
          <cell r="AA125"/>
          <cell r="AB125"/>
          <cell r="AC125"/>
          <cell r="AD125"/>
          <cell r="AE125"/>
          <cell r="AF125"/>
          <cell r="AG125"/>
          <cell r="AH125"/>
        </row>
        <row r="126">
          <cell r="A126" t="str">
            <v>120</v>
          </cell>
          <cell r="B126"/>
          <cell r="C126"/>
          <cell r="D126"/>
          <cell r="E126"/>
          <cell r="F126"/>
          <cell r="G126"/>
          <cell r="H126"/>
          <cell r="I126"/>
          <cell r="J126"/>
          <cell r="K126"/>
          <cell r="L126"/>
          <cell r="M126"/>
          <cell r="N126"/>
          <cell r="O126"/>
          <cell r="P126"/>
          <cell r="Q126" t="str">
            <v/>
          </cell>
          <cell r="R126"/>
          <cell r="S126"/>
          <cell r="T126" t="str">
            <v/>
          </cell>
          <cell r="U126"/>
          <cell r="V126"/>
          <cell r="W126" t="str">
            <v/>
          </cell>
          <cell r="X126"/>
          <cell r="Y126"/>
          <cell r="Z126"/>
          <cell r="AA126"/>
          <cell r="AB126"/>
          <cell r="AC126"/>
          <cell r="AD126"/>
          <cell r="AE126"/>
          <cell r="AF126"/>
          <cell r="AG126"/>
          <cell r="AH126"/>
        </row>
        <row r="127">
          <cell r="A127" t="str">
            <v>121</v>
          </cell>
          <cell r="B127"/>
          <cell r="C127"/>
          <cell r="D127"/>
          <cell r="E127"/>
          <cell r="F127"/>
          <cell r="G127"/>
          <cell r="H127"/>
          <cell r="I127"/>
          <cell r="J127"/>
          <cell r="K127"/>
          <cell r="L127"/>
          <cell r="M127"/>
          <cell r="N127"/>
          <cell r="O127"/>
          <cell r="P127"/>
          <cell r="Q127" t="str">
            <v/>
          </cell>
          <cell r="R127"/>
          <cell r="S127"/>
          <cell r="T127" t="str">
            <v/>
          </cell>
          <cell r="U127"/>
          <cell r="V127"/>
          <cell r="W127" t="str">
            <v/>
          </cell>
          <cell r="X127"/>
          <cell r="Y127"/>
          <cell r="Z127"/>
          <cell r="AA127"/>
          <cell r="AB127"/>
          <cell r="AC127"/>
          <cell r="AD127"/>
          <cell r="AE127"/>
          <cell r="AF127"/>
          <cell r="AG127"/>
          <cell r="AH127"/>
        </row>
        <row r="128">
          <cell r="A128" t="str">
            <v>122</v>
          </cell>
          <cell r="B128"/>
          <cell r="C128"/>
          <cell r="D128"/>
          <cell r="E128"/>
          <cell r="F128"/>
          <cell r="G128"/>
          <cell r="H128"/>
          <cell r="I128"/>
          <cell r="J128"/>
          <cell r="K128"/>
          <cell r="L128"/>
          <cell r="M128"/>
          <cell r="N128"/>
          <cell r="O128"/>
          <cell r="P128"/>
          <cell r="Q128" t="str">
            <v/>
          </cell>
          <cell r="R128"/>
          <cell r="S128"/>
          <cell r="T128" t="str">
            <v/>
          </cell>
          <cell r="U128"/>
          <cell r="V128"/>
          <cell r="W128" t="str">
            <v/>
          </cell>
          <cell r="X128"/>
          <cell r="Y128"/>
          <cell r="Z128"/>
          <cell r="AA128"/>
          <cell r="AB128"/>
          <cell r="AC128"/>
          <cell r="AD128"/>
          <cell r="AE128"/>
          <cell r="AF128"/>
          <cell r="AG128"/>
          <cell r="AH128"/>
        </row>
        <row r="129">
          <cell r="A129" t="str">
            <v>123</v>
          </cell>
          <cell r="B129"/>
          <cell r="C129"/>
          <cell r="D129"/>
          <cell r="E129"/>
          <cell r="F129"/>
          <cell r="G129"/>
          <cell r="H129"/>
          <cell r="I129"/>
          <cell r="J129"/>
          <cell r="K129"/>
          <cell r="L129"/>
          <cell r="M129"/>
          <cell r="N129"/>
          <cell r="O129"/>
          <cell r="P129"/>
          <cell r="Q129" t="str">
            <v/>
          </cell>
          <cell r="R129"/>
          <cell r="S129"/>
          <cell r="T129" t="str">
            <v/>
          </cell>
          <cell r="U129"/>
          <cell r="V129"/>
          <cell r="W129" t="str">
            <v/>
          </cell>
          <cell r="X129"/>
          <cell r="Y129"/>
          <cell r="Z129"/>
          <cell r="AA129"/>
          <cell r="AB129"/>
          <cell r="AC129"/>
          <cell r="AD129"/>
          <cell r="AE129"/>
          <cell r="AF129"/>
          <cell r="AG129"/>
          <cell r="AH129"/>
        </row>
        <row r="130">
          <cell r="A130" t="str">
            <v>124</v>
          </cell>
          <cell r="B130"/>
          <cell r="C130"/>
          <cell r="D130"/>
          <cell r="E130"/>
          <cell r="F130"/>
          <cell r="G130"/>
          <cell r="H130"/>
          <cell r="I130"/>
          <cell r="J130"/>
          <cell r="K130"/>
          <cell r="L130"/>
          <cell r="M130"/>
          <cell r="N130"/>
          <cell r="O130"/>
          <cell r="P130"/>
          <cell r="Q130" t="str">
            <v/>
          </cell>
          <cell r="R130"/>
          <cell r="S130"/>
          <cell r="T130" t="str">
            <v/>
          </cell>
          <cell r="U130"/>
          <cell r="V130"/>
          <cell r="W130" t="str">
            <v/>
          </cell>
          <cell r="X130"/>
          <cell r="Y130"/>
          <cell r="Z130"/>
          <cell r="AA130"/>
          <cell r="AB130"/>
          <cell r="AC130"/>
          <cell r="AD130"/>
          <cell r="AE130"/>
          <cell r="AF130"/>
          <cell r="AG130"/>
          <cell r="AH130"/>
        </row>
        <row r="131">
          <cell r="A131" t="str">
            <v>125</v>
          </cell>
          <cell r="B131"/>
          <cell r="C131"/>
          <cell r="D131"/>
          <cell r="E131"/>
          <cell r="F131"/>
          <cell r="G131"/>
          <cell r="H131"/>
          <cell r="I131"/>
          <cell r="J131"/>
          <cell r="K131"/>
          <cell r="L131"/>
          <cell r="M131"/>
          <cell r="N131"/>
          <cell r="O131"/>
          <cell r="P131"/>
          <cell r="Q131" t="str">
            <v/>
          </cell>
          <cell r="R131"/>
          <cell r="S131"/>
          <cell r="T131" t="str">
            <v/>
          </cell>
          <cell r="U131"/>
          <cell r="V131"/>
          <cell r="W131" t="str">
            <v/>
          </cell>
          <cell r="X131"/>
          <cell r="Y131"/>
          <cell r="Z131"/>
          <cell r="AA131"/>
          <cell r="AB131"/>
          <cell r="AC131"/>
          <cell r="AD131"/>
          <cell r="AE131"/>
          <cell r="AF131"/>
          <cell r="AG131"/>
          <cell r="AH131"/>
        </row>
        <row r="132">
          <cell r="A132" t="str">
            <v>126</v>
          </cell>
          <cell r="B132"/>
          <cell r="C132"/>
          <cell r="D132"/>
          <cell r="E132"/>
          <cell r="F132"/>
          <cell r="G132"/>
          <cell r="H132"/>
          <cell r="I132"/>
          <cell r="J132"/>
          <cell r="K132"/>
          <cell r="L132"/>
          <cell r="M132"/>
          <cell r="N132"/>
          <cell r="O132"/>
          <cell r="P132"/>
          <cell r="Q132" t="str">
            <v/>
          </cell>
          <cell r="R132"/>
          <cell r="S132"/>
          <cell r="T132" t="str">
            <v/>
          </cell>
          <cell r="U132"/>
          <cell r="V132"/>
          <cell r="W132" t="str">
            <v/>
          </cell>
          <cell r="X132"/>
          <cell r="Y132"/>
          <cell r="Z132"/>
          <cell r="AA132"/>
          <cell r="AB132"/>
          <cell r="AC132"/>
          <cell r="AD132"/>
          <cell r="AE132"/>
          <cell r="AF132"/>
          <cell r="AG132"/>
          <cell r="AH132"/>
        </row>
        <row r="133">
          <cell r="A133" t="str">
            <v>127</v>
          </cell>
          <cell r="B133"/>
          <cell r="C133"/>
          <cell r="D133"/>
          <cell r="E133"/>
          <cell r="F133"/>
          <cell r="G133"/>
          <cell r="H133"/>
          <cell r="I133"/>
          <cell r="J133"/>
          <cell r="K133"/>
          <cell r="L133"/>
          <cell r="M133"/>
          <cell r="N133"/>
          <cell r="O133"/>
          <cell r="P133"/>
          <cell r="Q133" t="str">
            <v/>
          </cell>
          <cell r="R133"/>
          <cell r="S133"/>
          <cell r="T133" t="str">
            <v/>
          </cell>
          <cell r="U133"/>
          <cell r="V133"/>
          <cell r="W133" t="str">
            <v/>
          </cell>
          <cell r="X133"/>
          <cell r="Y133"/>
          <cell r="Z133"/>
          <cell r="AA133"/>
          <cell r="AB133"/>
          <cell r="AC133"/>
          <cell r="AD133"/>
          <cell r="AE133"/>
          <cell r="AF133"/>
          <cell r="AG133"/>
          <cell r="AH133"/>
        </row>
        <row r="134">
          <cell r="A134" t="str">
            <v>128</v>
          </cell>
          <cell r="B134"/>
          <cell r="C134"/>
          <cell r="D134"/>
          <cell r="E134"/>
          <cell r="F134"/>
          <cell r="G134"/>
          <cell r="H134"/>
          <cell r="I134"/>
          <cell r="J134"/>
          <cell r="K134"/>
          <cell r="L134"/>
          <cell r="M134"/>
          <cell r="N134"/>
          <cell r="O134"/>
          <cell r="P134"/>
          <cell r="Q134" t="str">
            <v/>
          </cell>
          <cell r="R134"/>
          <cell r="S134"/>
          <cell r="T134" t="str">
            <v/>
          </cell>
          <cell r="U134"/>
          <cell r="V134"/>
          <cell r="W134" t="str">
            <v/>
          </cell>
          <cell r="X134"/>
          <cell r="Y134"/>
          <cell r="Z134"/>
          <cell r="AA134"/>
          <cell r="AB134"/>
          <cell r="AC134"/>
          <cell r="AD134"/>
          <cell r="AE134"/>
          <cell r="AF134"/>
          <cell r="AG134"/>
          <cell r="AH134"/>
        </row>
        <row r="135">
          <cell r="A135" t="str">
            <v>129</v>
          </cell>
          <cell r="B135"/>
          <cell r="C135"/>
          <cell r="D135"/>
          <cell r="E135"/>
          <cell r="F135"/>
          <cell r="G135"/>
          <cell r="H135"/>
          <cell r="I135"/>
          <cell r="J135"/>
          <cell r="K135"/>
          <cell r="L135"/>
          <cell r="M135"/>
          <cell r="N135"/>
          <cell r="O135"/>
          <cell r="P135"/>
          <cell r="Q135" t="str">
            <v/>
          </cell>
          <cell r="R135"/>
          <cell r="S135"/>
          <cell r="T135" t="str">
            <v/>
          </cell>
          <cell r="U135"/>
          <cell r="V135"/>
          <cell r="W135" t="str">
            <v/>
          </cell>
          <cell r="X135"/>
          <cell r="Y135"/>
          <cell r="Z135"/>
          <cell r="AA135"/>
          <cell r="AB135"/>
          <cell r="AC135"/>
          <cell r="AD135"/>
          <cell r="AE135"/>
          <cell r="AF135"/>
          <cell r="AG135"/>
          <cell r="AH135"/>
        </row>
        <row r="136">
          <cell r="A136" t="str">
            <v>130</v>
          </cell>
          <cell r="B136"/>
          <cell r="C136"/>
          <cell r="D136"/>
          <cell r="E136"/>
          <cell r="F136"/>
          <cell r="G136"/>
          <cell r="H136"/>
          <cell r="I136"/>
          <cell r="J136"/>
          <cell r="K136"/>
          <cell r="L136"/>
          <cell r="M136"/>
          <cell r="N136"/>
          <cell r="O136"/>
          <cell r="P136"/>
          <cell r="Q136" t="str">
            <v/>
          </cell>
          <cell r="R136"/>
          <cell r="S136"/>
          <cell r="T136" t="str">
            <v/>
          </cell>
          <cell r="U136"/>
          <cell r="V136"/>
          <cell r="W136" t="str">
            <v/>
          </cell>
          <cell r="X136"/>
          <cell r="Y136"/>
          <cell r="Z136"/>
          <cell r="AA136"/>
          <cell r="AB136"/>
          <cell r="AC136"/>
          <cell r="AD136"/>
          <cell r="AE136"/>
          <cell r="AF136"/>
          <cell r="AG136"/>
          <cell r="AH136"/>
        </row>
        <row r="137">
          <cell r="A137" t="str">
            <v>131</v>
          </cell>
          <cell r="B137"/>
          <cell r="C137"/>
          <cell r="D137"/>
          <cell r="E137"/>
          <cell r="F137"/>
          <cell r="G137"/>
          <cell r="H137"/>
          <cell r="I137"/>
          <cell r="J137"/>
          <cell r="K137"/>
          <cell r="L137"/>
          <cell r="M137"/>
          <cell r="N137"/>
          <cell r="O137"/>
          <cell r="P137"/>
          <cell r="Q137" t="str">
            <v/>
          </cell>
          <cell r="R137"/>
          <cell r="S137"/>
          <cell r="T137" t="str">
            <v/>
          </cell>
          <cell r="U137"/>
          <cell r="V137"/>
          <cell r="W137" t="str">
            <v/>
          </cell>
          <cell r="X137"/>
          <cell r="Y137"/>
          <cell r="Z137"/>
          <cell r="AA137"/>
          <cell r="AB137"/>
          <cell r="AC137"/>
          <cell r="AD137"/>
          <cell r="AE137"/>
          <cell r="AF137"/>
          <cell r="AG137"/>
          <cell r="AH137"/>
        </row>
        <row r="138">
          <cell r="A138" t="str">
            <v>132</v>
          </cell>
          <cell r="B138"/>
          <cell r="C138"/>
          <cell r="D138"/>
          <cell r="E138"/>
          <cell r="F138"/>
          <cell r="G138"/>
          <cell r="H138"/>
          <cell r="I138"/>
          <cell r="J138"/>
          <cell r="K138"/>
          <cell r="L138"/>
          <cell r="M138"/>
          <cell r="N138"/>
          <cell r="O138"/>
          <cell r="P138"/>
          <cell r="Q138" t="str">
            <v/>
          </cell>
          <cell r="R138"/>
          <cell r="S138"/>
          <cell r="T138" t="str">
            <v/>
          </cell>
          <cell r="U138"/>
          <cell r="V138"/>
          <cell r="W138" t="str">
            <v/>
          </cell>
          <cell r="X138"/>
          <cell r="Y138"/>
          <cell r="Z138"/>
          <cell r="AA138"/>
          <cell r="AB138"/>
          <cell r="AC138"/>
          <cell r="AD138"/>
          <cell r="AE138"/>
          <cell r="AF138"/>
          <cell r="AG138"/>
          <cell r="AH138"/>
        </row>
        <row r="139">
          <cell r="A139" t="str">
            <v>133</v>
          </cell>
          <cell r="B139"/>
          <cell r="C139"/>
          <cell r="D139"/>
          <cell r="E139"/>
          <cell r="F139"/>
          <cell r="G139"/>
          <cell r="H139"/>
          <cell r="I139"/>
          <cell r="J139"/>
          <cell r="K139"/>
          <cell r="L139"/>
          <cell r="M139"/>
          <cell r="N139"/>
          <cell r="O139"/>
          <cell r="P139"/>
          <cell r="Q139" t="str">
            <v/>
          </cell>
          <cell r="R139"/>
          <cell r="S139"/>
          <cell r="T139" t="str">
            <v/>
          </cell>
          <cell r="U139"/>
          <cell r="V139"/>
          <cell r="W139" t="str">
            <v/>
          </cell>
          <cell r="X139"/>
          <cell r="Y139"/>
          <cell r="Z139"/>
          <cell r="AA139"/>
          <cell r="AB139"/>
          <cell r="AC139"/>
          <cell r="AD139"/>
          <cell r="AE139"/>
          <cell r="AF139"/>
          <cell r="AG139"/>
          <cell r="AH139"/>
        </row>
        <row r="140">
          <cell r="A140" t="str">
            <v>134</v>
          </cell>
          <cell r="B140"/>
          <cell r="C140"/>
          <cell r="D140"/>
          <cell r="E140"/>
          <cell r="F140"/>
          <cell r="G140"/>
          <cell r="H140"/>
          <cell r="I140"/>
          <cell r="J140"/>
          <cell r="K140"/>
          <cell r="L140"/>
          <cell r="M140"/>
          <cell r="N140"/>
          <cell r="O140"/>
          <cell r="P140"/>
          <cell r="Q140" t="str">
            <v/>
          </cell>
          <cell r="R140"/>
          <cell r="S140"/>
          <cell r="T140" t="str">
            <v/>
          </cell>
          <cell r="U140"/>
          <cell r="V140"/>
          <cell r="W140" t="str">
            <v/>
          </cell>
          <cell r="X140"/>
          <cell r="Y140"/>
          <cell r="Z140"/>
          <cell r="AA140"/>
          <cell r="AB140"/>
          <cell r="AC140"/>
          <cell r="AD140"/>
          <cell r="AE140"/>
          <cell r="AF140"/>
          <cell r="AG140"/>
          <cell r="AH140"/>
        </row>
        <row r="141">
          <cell r="A141" t="str">
            <v>135</v>
          </cell>
          <cell r="B141"/>
          <cell r="C141"/>
          <cell r="D141"/>
          <cell r="E141"/>
          <cell r="F141"/>
          <cell r="G141"/>
          <cell r="H141"/>
          <cell r="I141"/>
          <cell r="J141"/>
          <cell r="K141"/>
          <cell r="L141"/>
          <cell r="M141"/>
          <cell r="N141"/>
          <cell r="O141"/>
          <cell r="P141"/>
          <cell r="Q141" t="str">
            <v/>
          </cell>
          <cell r="R141"/>
          <cell r="S141"/>
          <cell r="T141" t="str">
            <v/>
          </cell>
          <cell r="U141"/>
          <cell r="V141"/>
          <cell r="W141" t="str">
            <v/>
          </cell>
          <cell r="X141"/>
          <cell r="Y141"/>
          <cell r="Z141"/>
          <cell r="AA141"/>
          <cell r="AB141"/>
          <cell r="AC141"/>
          <cell r="AD141"/>
          <cell r="AE141"/>
          <cell r="AF141"/>
          <cell r="AG141"/>
          <cell r="AH141"/>
        </row>
        <row r="142">
          <cell r="A142" t="str">
            <v>136</v>
          </cell>
          <cell r="B142"/>
          <cell r="C142"/>
          <cell r="D142"/>
          <cell r="E142"/>
          <cell r="F142"/>
          <cell r="G142"/>
          <cell r="H142"/>
          <cell r="I142"/>
          <cell r="J142"/>
          <cell r="K142"/>
          <cell r="L142"/>
          <cell r="M142"/>
          <cell r="N142"/>
          <cell r="O142"/>
          <cell r="P142"/>
          <cell r="Q142" t="str">
            <v/>
          </cell>
          <cell r="R142"/>
          <cell r="S142"/>
          <cell r="T142" t="str">
            <v/>
          </cell>
          <cell r="U142"/>
          <cell r="V142"/>
          <cell r="W142" t="str">
            <v/>
          </cell>
          <cell r="X142"/>
          <cell r="Y142"/>
          <cell r="Z142"/>
          <cell r="AA142"/>
          <cell r="AB142"/>
          <cell r="AC142"/>
          <cell r="AD142"/>
          <cell r="AE142"/>
          <cell r="AF142"/>
          <cell r="AG142"/>
          <cell r="AH142"/>
        </row>
        <row r="143">
          <cell r="A143" t="str">
            <v>137</v>
          </cell>
          <cell r="B143"/>
          <cell r="C143"/>
          <cell r="D143"/>
          <cell r="E143"/>
          <cell r="F143"/>
          <cell r="G143"/>
          <cell r="H143"/>
          <cell r="I143"/>
          <cell r="J143"/>
          <cell r="K143"/>
          <cell r="L143"/>
          <cell r="M143"/>
          <cell r="N143"/>
          <cell r="O143"/>
          <cell r="P143"/>
          <cell r="Q143" t="str">
            <v/>
          </cell>
          <cell r="R143"/>
          <cell r="S143"/>
          <cell r="T143" t="str">
            <v/>
          </cell>
          <cell r="U143"/>
          <cell r="V143"/>
          <cell r="W143" t="str">
            <v/>
          </cell>
          <cell r="X143"/>
          <cell r="Y143"/>
          <cell r="Z143"/>
          <cell r="AA143"/>
          <cell r="AB143"/>
          <cell r="AC143"/>
          <cell r="AD143"/>
          <cell r="AE143"/>
          <cell r="AF143"/>
          <cell r="AG143"/>
          <cell r="AH143"/>
        </row>
        <row r="144">
          <cell r="A144" t="str">
            <v>138</v>
          </cell>
          <cell r="B144"/>
          <cell r="C144"/>
          <cell r="D144"/>
          <cell r="E144"/>
          <cell r="F144"/>
          <cell r="G144"/>
          <cell r="H144"/>
          <cell r="I144"/>
          <cell r="J144"/>
          <cell r="K144"/>
          <cell r="L144"/>
          <cell r="M144"/>
          <cell r="N144"/>
          <cell r="O144"/>
          <cell r="P144"/>
          <cell r="Q144" t="str">
            <v/>
          </cell>
          <cell r="R144"/>
          <cell r="S144"/>
          <cell r="T144" t="str">
            <v/>
          </cell>
          <cell r="U144"/>
          <cell r="V144"/>
          <cell r="W144" t="str">
            <v/>
          </cell>
          <cell r="X144"/>
          <cell r="Y144"/>
          <cell r="Z144"/>
          <cell r="AA144"/>
          <cell r="AB144"/>
          <cell r="AC144"/>
          <cell r="AD144"/>
          <cell r="AE144"/>
          <cell r="AF144"/>
          <cell r="AG144"/>
          <cell r="AH144"/>
        </row>
        <row r="145">
          <cell r="A145" t="str">
            <v>139</v>
          </cell>
          <cell r="B145"/>
          <cell r="C145"/>
          <cell r="D145"/>
          <cell r="E145"/>
          <cell r="F145"/>
          <cell r="G145"/>
          <cell r="H145"/>
          <cell r="I145"/>
          <cell r="J145"/>
          <cell r="K145"/>
          <cell r="L145"/>
          <cell r="M145"/>
          <cell r="N145"/>
          <cell r="O145"/>
          <cell r="P145"/>
          <cell r="Q145" t="str">
            <v/>
          </cell>
          <cell r="R145"/>
          <cell r="S145"/>
          <cell r="T145" t="str">
            <v/>
          </cell>
          <cell r="U145"/>
          <cell r="V145"/>
          <cell r="W145" t="str">
            <v/>
          </cell>
          <cell r="X145"/>
          <cell r="Y145"/>
          <cell r="Z145"/>
          <cell r="AA145"/>
          <cell r="AB145"/>
          <cell r="AC145"/>
          <cell r="AD145"/>
          <cell r="AE145"/>
          <cell r="AF145"/>
          <cell r="AG145"/>
          <cell r="AH145"/>
        </row>
        <row r="146">
          <cell r="A146" t="str">
            <v>140</v>
          </cell>
          <cell r="B146"/>
          <cell r="C146"/>
          <cell r="D146"/>
          <cell r="E146"/>
          <cell r="F146"/>
          <cell r="G146"/>
          <cell r="H146"/>
          <cell r="I146"/>
          <cell r="J146"/>
          <cell r="K146"/>
          <cell r="L146"/>
          <cell r="M146"/>
          <cell r="N146"/>
          <cell r="O146"/>
          <cell r="P146"/>
          <cell r="Q146" t="str">
            <v/>
          </cell>
          <cell r="R146"/>
          <cell r="S146"/>
          <cell r="T146" t="str">
            <v/>
          </cell>
          <cell r="U146"/>
          <cell r="V146"/>
          <cell r="W146" t="str">
            <v/>
          </cell>
          <cell r="X146"/>
          <cell r="Y146"/>
          <cell r="Z146"/>
          <cell r="AA146"/>
          <cell r="AB146"/>
          <cell r="AC146"/>
          <cell r="AD146"/>
          <cell r="AE146"/>
          <cell r="AF146"/>
          <cell r="AG146"/>
          <cell r="AH146"/>
        </row>
        <row r="147">
          <cell r="A147" t="str">
            <v>141</v>
          </cell>
          <cell r="B147"/>
          <cell r="C147"/>
          <cell r="D147"/>
          <cell r="E147"/>
          <cell r="F147"/>
          <cell r="G147"/>
          <cell r="H147"/>
          <cell r="I147"/>
          <cell r="J147"/>
          <cell r="K147"/>
          <cell r="L147"/>
          <cell r="M147"/>
          <cell r="N147"/>
          <cell r="O147"/>
          <cell r="P147"/>
          <cell r="Q147" t="str">
            <v/>
          </cell>
          <cell r="R147"/>
          <cell r="S147"/>
          <cell r="T147" t="str">
            <v/>
          </cell>
          <cell r="U147"/>
          <cell r="V147"/>
          <cell r="W147" t="str">
            <v/>
          </cell>
          <cell r="X147"/>
          <cell r="Y147"/>
          <cell r="Z147"/>
          <cell r="AA147"/>
          <cell r="AB147"/>
          <cell r="AC147"/>
          <cell r="AD147"/>
          <cell r="AE147"/>
          <cell r="AF147"/>
          <cell r="AG147"/>
          <cell r="AH147"/>
        </row>
        <row r="148">
          <cell r="A148" t="str">
            <v>142</v>
          </cell>
          <cell r="B148"/>
          <cell r="C148"/>
          <cell r="D148"/>
          <cell r="E148"/>
          <cell r="F148"/>
          <cell r="G148"/>
          <cell r="H148"/>
          <cell r="I148"/>
          <cell r="J148"/>
          <cell r="K148"/>
          <cell r="L148"/>
          <cell r="M148"/>
          <cell r="N148"/>
          <cell r="O148"/>
          <cell r="P148"/>
          <cell r="Q148" t="str">
            <v/>
          </cell>
          <cell r="R148"/>
          <cell r="S148"/>
          <cell r="T148" t="str">
            <v/>
          </cell>
          <cell r="U148"/>
          <cell r="V148"/>
          <cell r="W148" t="str">
            <v/>
          </cell>
          <cell r="X148"/>
          <cell r="Y148"/>
          <cell r="Z148"/>
          <cell r="AA148"/>
          <cell r="AB148"/>
          <cell r="AC148"/>
          <cell r="AD148"/>
          <cell r="AE148"/>
          <cell r="AF148"/>
          <cell r="AG148"/>
          <cell r="AH148"/>
        </row>
        <row r="149">
          <cell r="A149" t="str">
            <v>143</v>
          </cell>
          <cell r="B149"/>
          <cell r="C149"/>
          <cell r="D149"/>
          <cell r="E149"/>
          <cell r="F149"/>
          <cell r="G149"/>
          <cell r="H149"/>
          <cell r="I149"/>
          <cell r="J149"/>
          <cell r="K149"/>
          <cell r="L149"/>
          <cell r="M149"/>
          <cell r="N149"/>
          <cell r="O149"/>
          <cell r="P149"/>
          <cell r="Q149" t="str">
            <v/>
          </cell>
          <cell r="R149"/>
          <cell r="S149"/>
          <cell r="T149" t="str">
            <v/>
          </cell>
          <cell r="U149"/>
          <cell r="V149"/>
          <cell r="W149" t="str">
            <v/>
          </cell>
          <cell r="X149"/>
          <cell r="Y149"/>
          <cell r="Z149"/>
          <cell r="AA149"/>
          <cell r="AB149"/>
          <cell r="AC149"/>
          <cell r="AD149"/>
          <cell r="AE149"/>
          <cell r="AF149"/>
          <cell r="AG149"/>
          <cell r="AH149"/>
        </row>
        <row r="150">
          <cell r="A150" t="str">
            <v>144</v>
          </cell>
          <cell r="B150"/>
          <cell r="C150"/>
          <cell r="D150"/>
          <cell r="E150"/>
          <cell r="F150"/>
          <cell r="G150"/>
          <cell r="H150"/>
          <cell r="I150"/>
          <cell r="J150"/>
          <cell r="K150"/>
          <cell r="L150"/>
          <cell r="M150"/>
          <cell r="N150"/>
          <cell r="O150"/>
          <cell r="P150"/>
          <cell r="Q150" t="str">
            <v/>
          </cell>
          <cell r="R150"/>
          <cell r="S150"/>
          <cell r="T150" t="str">
            <v/>
          </cell>
          <cell r="U150"/>
          <cell r="V150"/>
          <cell r="W150" t="str">
            <v/>
          </cell>
          <cell r="X150"/>
          <cell r="Y150"/>
          <cell r="Z150"/>
          <cell r="AA150"/>
          <cell r="AB150"/>
          <cell r="AC150"/>
          <cell r="AD150"/>
          <cell r="AE150"/>
          <cell r="AF150"/>
          <cell r="AG150"/>
          <cell r="AH150"/>
        </row>
        <row r="151">
          <cell r="A151" t="str">
            <v>145</v>
          </cell>
          <cell r="B151"/>
          <cell r="C151"/>
          <cell r="D151"/>
          <cell r="E151"/>
          <cell r="F151"/>
          <cell r="G151"/>
          <cell r="H151"/>
          <cell r="I151"/>
          <cell r="J151"/>
          <cell r="K151"/>
          <cell r="L151"/>
          <cell r="M151"/>
          <cell r="N151"/>
          <cell r="O151"/>
          <cell r="P151"/>
          <cell r="Q151" t="str">
            <v/>
          </cell>
          <cell r="R151"/>
          <cell r="S151"/>
          <cell r="T151" t="str">
            <v/>
          </cell>
          <cell r="U151"/>
          <cell r="V151"/>
          <cell r="W151" t="str">
            <v/>
          </cell>
          <cell r="X151"/>
          <cell r="Y151"/>
          <cell r="Z151"/>
          <cell r="AA151"/>
          <cell r="AB151"/>
          <cell r="AC151"/>
          <cell r="AD151"/>
          <cell r="AE151"/>
          <cell r="AF151"/>
          <cell r="AG151"/>
          <cell r="AH151"/>
        </row>
        <row r="152">
          <cell r="A152" t="str">
            <v>146</v>
          </cell>
          <cell r="B152"/>
          <cell r="C152"/>
          <cell r="D152"/>
          <cell r="E152"/>
          <cell r="F152"/>
          <cell r="G152"/>
          <cell r="H152"/>
          <cell r="I152"/>
          <cell r="J152"/>
          <cell r="K152"/>
          <cell r="L152"/>
          <cell r="M152"/>
          <cell r="N152"/>
          <cell r="O152"/>
          <cell r="P152"/>
          <cell r="Q152" t="str">
            <v/>
          </cell>
          <cell r="R152"/>
          <cell r="S152"/>
          <cell r="T152" t="str">
            <v/>
          </cell>
          <cell r="U152"/>
          <cell r="V152"/>
          <cell r="W152" t="str">
            <v/>
          </cell>
          <cell r="X152"/>
          <cell r="Y152"/>
          <cell r="Z152"/>
          <cell r="AA152"/>
          <cell r="AB152"/>
          <cell r="AC152"/>
          <cell r="AD152"/>
          <cell r="AE152"/>
          <cell r="AF152"/>
          <cell r="AG152"/>
          <cell r="AH152"/>
        </row>
        <row r="153">
          <cell r="A153" t="str">
            <v>147</v>
          </cell>
          <cell r="B153"/>
          <cell r="C153"/>
          <cell r="D153"/>
          <cell r="E153"/>
          <cell r="F153"/>
          <cell r="G153"/>
          <cell r="H153"/>
          <cell r="I153"/>
          <cell r="J153"/>
          <cell r="K153"/>
          <cell r="L153"/>
          <cell r="M153"/>
          <cell r="N153"/>
          <cell r="O153"/>
          <cell r="P153"/>
          <cell r="Q153" t="str">
            <v/>
          </cell>
          <cell r="R153"/>
          <cell r="S153"/>
          <cell r="T153" t="str">
            <v/>
          </cell>
          <cell r="U153"/>
          <cell r="V153"/>
          <cell r="W153" t="str">
            <v/>
          </cell>
          <cell r="X153"/>
          <cell r="Y153"/>
          <cell r="Z153"/>
          <cell r="AA153"/>
          <cell r="AB153"/>
          <cell r="AC153"/>
          <cell r="AD153"/>
          <cell r="AE153"/>
          <cell r="AF153"/>
          <cell r="AG153"/>
          <cell r="AH153"/>
        </row>
        <row r="154">
          <cell r="A154" t="str">
            <v>148</v>
          </cell>
          <cell r="B154"/>
          <cell r="C154"/>
          <cell r="D154"/>
          <cell r="E154"/>
          <cell r="F154"/>
          <cell r="G154"/>
          <cell r="H154"/>
          <cell r="I154"/>
          <cell r="J154"/>
          <cell r="K154"/>
          <cell r="L154"/>
          <cell r="M154"/>
          <cell r="N154"/>
          <cell r="O154"/>
          <cell r="P154"/>
          <cell r="Q154" t="str">
            <v/>
          </cell>
          <cell r="R154"/>
          <cell r="S154"/>
          <cell r="T154" t="str">
            <v/>
          </cell>
          <cell r="U154"/>
          <cell r="V154"/>
          <cell r="W154" t="str">
            <v/>
          </cell>
          <cell r="X154"/>
          <cell r="Y154"/>
          <cell r="Z154"/>
          <cell r="AA154"/>
          <cell r="AB154"/>
          <cell r="AC154"/>
          <cell r="AD154"/>
          <cell r="AE154"/>
          <cell r="AF154"/>
          <cell r="AG154"/>
          <cell r="AH154"/>
        </row>
        <row r="155">
          <cell r="A155" t="str">
            <v>149</v>
          </cell>
          <cell r="B155"/>
          <cell r="C155"/>
          <cell r="D155"/>
          <cell r="E155"/>
          <cell r="F155"/>
          <cell r="G155"/>
          <cell r="H155"/>
          <cell r="I155"/>
          <cell r="J155"/>
          <cell r="K155"/>
          <cell r="L155"/>
          <cell r="M155"/>
          <cell r="N155"/>
          <cell r="O155"/>
          <cell r="P155"/>
          <cell r="Q155" t="str">
            <v/>
          </cell>
          <cell r="R155"/>
          <cell r="S155"/>
          <cell r="T155" t="str">
            <v/>
          </cell>
          <cell r="U155"/>
          <cell r="V155"/>
          <cell r="W155" t="str">
            <v/>
          </cell>
          <cell r="X155"/>
          <cell r="Y155"/>
          <cell r="Z155"/>
          <cell r="AA155"/>
          <cell r="AB155"/>
          <cell r="AC155"/>
          <cell r="AD155"/>
          <cell r="AE155"/>
          <cell r="AF155"/>
          <cell r="AG155"/>
          <cell r="AH155"/>
        </row>
        <row r="156">
          <cell r="A156" t="str">
            <v>150</v>
          </cell>
          <cell r="B156"/>
          <cell r="C156"/>
          <cell r="D156"/>
          <cell r="E156"/>
          <cell r="F156"/>
          <cell r="G156"/>
          <cell r="H156"/>
          <cell r="I156"/>
          <cell r="J156"/>
          <cell r="K156"/>
          <cell r="L156"/>
          <cell r="M156"/>
          <cell r="N156"/>
          <cell r="O156"/>
          <cell r="P156"/>
          <cell r="Q156" t="str">
            <v/>
          </cell>
          <cell r="R156"/>
          <cell r="S156"/>
          <cell r="T156" t="str">
            <v/>
          </cell>
          <cell r="U156"/>
          <cell r="V156"/>
          <cell r="W156" t="str">
            <v/>
          </cell>
          <cell r="X156"/>
          <cell r="Y156"/>
          <cell r="Z156"/>
          <cell r="AA156"/>
          <cell r="AB156"/>
          <cell r="AC156"/>
          <cell r="AD156"/>
          <cell r="AE156"/>
          <cell r="AF156"/>
          <cell r="AG156"/>
          <cell r="AH156"/>
        </row>
        <row r="157">
          <cell r="A157" t="str">
            <v>151</v>
          </cell>
          <cell r="B157"/>
          <cell r="C157"/>
          <cell r="D157"/>
          <cell r="E157"/>
          <cell r="F157"/>
          <cell r="G157"/>
          <cell r="H157"/>
          <cell r="I157"/>
          <cell r="J157"/>
          <cell r="K157"/>
          <cell r="L157"/>
          <cell r="M157"/>
          <cell r="N157"/>
          <cell r="O157"/>
          <cell r="P157"/>
          <cell r="Q157" t="str">
            <v/>
          </cell>
          <cell r="R157"/>
          <cell r="S157"/>
          <cell r="T157" t="str">
            <v/>
          </cell>
          <cell r="U157"/>
          <cell r="V157"/>
          <cell r="W157" t="str">
            <v/>
          </cell>
          <cell r="X157"/>
          <cell r="Y157"/>
          <cell r="Z157"/>
          <cell r="AA157"/>
          <cell r="AB157"/>
          <cell r="AC157"/>
          <cell r="AD157"/>
          <cell r="AE157"/>
          <cell r="AF157"/>
          <cell r="AG157"/>
          <cell r="AH157"/>
        </row>
        <row r="158">
          <cell r="A158" t="str">
            <v>152</v>
          </cell>
          <cell r="B158"/>
          <cell r="C158"/>
          <cell r="D158"/>
          <cell r="E158"/>
          <cell r="F158"/>
          <cell r="G158"/>
          <cell r="H158"/>
          <cell r="I158"/>
          <cell r="J158"/>
          <cell r="K158"/>
          <cell r="L158"/>
          <cell r="M158"/>
          <cell r="N158"/>
          <cell r="O158"/>
          <cell r="P158"/>
          <cell r="Q158" t="str">
            <v/>
          </cell>
          <cell r="R158"/>
          <cell r="S158"/>
          <cell r="T158" t="str">
            <v/>
          </cell>
          <cell r="U158"/>
          <cell r="V158"/>
          <cell r="W158" t="str">
            <v/>
          </cell>
          <cell r="X158"/>
          <cell r="Y158"/>
          <cell r="Z158"/>
          <cell r="AA158"/>
          <cell r="AB158"/>
          <cell r="AC158"/>
          <cell r="AD158"/>
          <cell r="AE158"/>
          <cell r="AF158"/>
          <cell r="AG158"/>
          <cell r="AH158"/>
        </row>
        <row r="159">
          <cell r="A159" t="str">
            <v>153</v>
          </cell>
          <cell r="B159"/>
          <cell r="C159"/>
          <cell r="D159"/>
          <cell r="E159"/>
          <cell r="F159"/>
          <cell r="G159"/>
          <cell r="H159"/>
          <cell r="I159"/>
          <cell r="J159"/>
          <cell r="K159"/>
          <cell r="L159"/>
          <cell r="M159"/>
          <cell r="N159"/>
          <cell r="O159"/>
          <cell r="P159"/>
          <cell r="Q159" t="str">
            <v/>
          </cell>
          <cell r="R159"/>
          <cell r="S159"/>
          <cell r="T159" t="str">
            <v/>
          </cell>
          <cell r="U159"/>
          <cell r="V159"/>
          <cell r="W159" t="str">
            <v/>
          </cell>
          <cell r="X159"/>
          <cell r="Y159"/>
          <cell r="Z159"/>
          <cell r="AA159"/>
          <cell r="AB159"/>
          <cell r="AC159"/>
          <cell r="AD159"/>
          <cell r="AE159"/>
          <cell r="AF159"/>
          <cell r="AG159"/>
          <cell r="AH159"/>
        </row>
        <row r="160">
          <cell r="A160" t="str">
            <v>154</v>
          </cell>
          <cell r="B160"/>
          <cell r="C160"/>
          <cell r="D160"/>
          <cell r="E160"/>
          <cell r="F160"/>
          <cell r="G160"/>
          <cell r="H160"/>
          <cell r="I160"/>
          <cell r="J160"/>
          <cell r="K160"/>
          <cell r="L160"/>
          <cell r="M160"/>
          <cell r="N160"/>
          <cell r="O160"/>
          <cell r="P160"/>
          <cell r="Q160" t="str">
            <v/>
          </cell>
          <cell r="R160"/>
          <cell r="S160"/>
          <cell r="T160" t="str">
            <v/>
          </cell>
          <cell r="U160"/>
          <cell r="V160"/>
          <cell r="W160" t="str">
            <v/>
          </cell>
          <cell r="X160"/>
          <cell r="Y160"/>
          <cell r="Z160"/>
          <cell r="AA160"/>
          <cell r="AB160"/>
          <cell r="AC160"/>
          <cell r="AD160"/>
          <cell r="AE160"/>
          <cell r="AF160"/>
          <cell r="AG160"/>
          <cell r="AH160"/>
        </row>
        <row r="161">
          <cell r="A161" t="str">
            <v>155</v>
          </cell>
          <cell r="B161"/>
          <cell r="C161"/>
          <cell r="D161"/>
          <cell r="E161"/>
          <cell r="F161"/>
          <cell r="G161"/>
          <cell r="H161"/>
          <cell r="I161"/>
          <cell r="J161"/>
          <cell r="K161"/>
          <cell r="L161"/>
          <cell r="M161"/>
          <cell r="N161"/>
          <cell r="O161"/>
          <cell r="P161"/>
          <cell r="Q161" t="str">
            <v/>
          </cell>
          <cell r="R161"/>
          <cell r="S161"/>
          <cell r="T161" t="str">
            <v/>
          </cell>
          <cell r="U161"/>
          <cell r="V161"/>
          <cell r="W161" t="str">
            <v/>
          </cell>
          <cell r="X161"/>
          <cell r="Y161"/>
          <cell r="Z161"/>
          <cell r="AA161"/>
          <cell r="AB161"/>
          <cell r="AC161"/>
          <cell r="AD161"/>
          <cell r="AE161"/>
          <cell r="AF161"/>
          <cell r="AG161"/>
          <cell r="AH161"/>
        </row>
        <row r="162">
          <cell r="A162" t="str">
            <v>156</v>
          </cell>
          <cell r="B162"/>
          <cell r="C162"/>
          <cell r="D162"/>
          <cell r="E162"/>
          <cell r="F162"/>
          <cell r="G162"/>
          <cell r="H162"/>
          <cell r="I162"/>
          <cell r="J162"/>
          <cell r="K162"/>
          <cell r="L162"/>
          <cell r="M162"/>
          <cell r="N162"/>
          <cell r="O162"/>
          <cell r="P162"/>
          <cell r="Q162" t="str">
            <v/>
          </cell>
          <cell r="R162"/>
          <cell r="S162"/>
          <cell r="T162" t="str">
            <v/>
          </cell>
          <cell r="U162"/>
          <cell r="V162"/>
          <cell r="W162" t="str">
            <v/>
          </cell>
          <cell r="X162"/>
          <cell r="Y162"/>
          <cell r="Z162"/>
          <cell r="AA162"/>
          <cell r="AB162"/>
          <cell r="AC162"/>
          <cell r="AD162"/>
          <cell r="AE162"/>
          <cell r="AF162"/>
          <cell r="AG162"/>
          <cell r="AH162"/>
        </row>
        <row r="163">
          <cell r="A163" t="str">
            <v>157</v>
          </cell>
          <cell r="B163"/>
          <cell r="C163"/>
          <cell r="D163"/>
          <cell r="E163"/>
          <cell r="F163"/>
          <cell r="G163"/>
          <cell r="H163"/>
          <cell r="I163"/>
          <cell r="J163"/>
          <cell r="K163"/>
          <cell r="L163"/>
          <cell r="M163"/>
          <cell r="N163"/>
          <cell r="O163"/>
          <cell r="P163"/>
          <cell r="Q163" t="str">
            <v/>
          </cell>
          <cell r="R163"/>
          <cell r="S163"/>
          <cell r="T163" t="str">
            <v/>
          </cell>
          <cell r="U163"/>
          <cell r="V163"/>
          <cell r="W163" t="str">
            <v/>
          </cell>
          <cell r="X163"/>
          <cell r="Y163"/>
          <cell r="Z163"/>
          <cell r="AA163"/>
          <cell r="AB163"/>
          <cell r="AC163"/>
          <cell r="AD163"/>
          <cell r="AE163"/>
          <cell r="AF163"/>
          <cell r="AG163"/>
          <cell r="AH163"/>
        </row>
        <row r="164">
          <cell r="A164" t="str">
            <v>158</v>
          </cell>
          <cell r="B164"/>
          <cell r="C164"/>
          <cell r="D164"/>
          <cell r="E164"/>
          <cell r="F164"/>
          <cell r="G164"/>
          <cell r="H164"/>
          <cell r="I164"/>
          <cell r="J164"/>
          <cell r="K164"/>
          <cell r="L164"/>
          <cell r="M164"/>
          <cell r="N164"/>
          <cell r="O164"/>
          <cell r="P164"/>
          <cell r="Q164" t="str">
            <v/>
          </cell>
          <cell r="R164"/>
          <cell r="S164"/>
          <cell r="T164" t="str">
            <v/>
          </cell>
          <cell r="U164"/>
          <cell r="V164"/>
          <cell r="W164" t="str">
            <v/>
          </cell>
          <cell r="X164"/>
          <cell r="Y164"/>
          <cell r="Z164"/>
          <cell r="AA164"/>
          <cell r="AB164"/>
          <cell r="AC164"/>
          <cell r="AD164"/>
          <cell r="AE164"/>
          <cell r="AF164"/>
          <cell r="AG164"/>
          <cell r="AH164"/>
        </row>
        <row r="165">
          <cell r="A165" t="str">
            <v>159</v>
          </cell>
          <cell r="B165"/>
          <cell r="C165"/>
          <cell r="D165"/>
          <cell r="E165"/>
          <cell r="F165"/>
          <cell r="G165"/>
          <cell r="H165"/>
          <cell r="I165"/>
          <cell r="J165"/>
          <cell r="K165"/>
          <cell r="L165"/>
          <cell r="M165"/>
          <cell r="N165"/>
          <cell r="O165"/>
          <cell r="P165"/>
          <cell r="Q165" t="str">
            <v/>
          </cell>
          <cell r="R165"/>
          <cell r="S165"/>
          <cell r="T165" t="str">
            <v/>
          </cell>
          <cell r="U165"/>
          <cell r="V165"/>
          <cell r="W165" t="str">
            <v/>
          </cell>
          <cell r="X165"/>
          <cell r="Y165"/>
          <cell r="Z165"/>
          <cell r="AA165"/>
          <cell r="AB165"/>
          <cell r="AC165"/>
          <cell r="AD165"/>
          <cell r="AE165"/>
          <cell r="AF165"/>
          <cell r="AG165"/>
          <cell r="AH165"/>
        </row>
        <row r="166">
          <cell r="A166" t="str">
            <v>160</v>
          </cell>
          <cell r="B166"/>
          <cell r="C166"/>
          <cell r="D166"/>
          <cell r="E166"/>
          <cell r="F166"/>
          <cell r="G166"/>
          <cell r="H166"/>
          <cell r="I166"/>
          <cell r="J166"/>
          <cell r="K166"/>
          <cell r="L166"/>
          <cell r="M166"/>
          <cell r="N166"/>
          <cell r="O166"/>
          <cell r="P166"/>
          <cell r="Q166" t="str">
            <v/>
          </cell>
          <cell r="R166"/>
          <cell r="S166"/>
          <cell r="T166" t="str">
            <v/>
          </cell>
          <cell r="U166"/>
          <cell r="V166"/>
          <cell r="W166" t="str">
            <v/>
          </cell>
          <cell r="X166"/>
          <cell r="Y166"/>
          <cell r="Z166"/>
          <cell r="AA166"/>
          <cell r="AB166"/>
          <cell r="AC166"/>
          <cell r="AD166"/>
          <cell r="AE166"/>
          <cell r="AF166"/>
          <cell r="AG166"/>
          <cell r="AH166"/>
        </row>
        <row r="167">
          <cell r="A167" t="str">
            <v>161</v>
          </cell>
          <cell r="B167"/>
          <cell r="C167"/>
          <cell r="D167"/>
          <cell r="E167"/>
          <cell r="F167"/>
          <cell r="G167"/>
          <cell r="H167"/>
          <cell r="I167"/>
          <cell r="J167"/>
          <cell r="K167"/>
          <cell r="L167"/>
          <cell r="M167"/>
          <cell r="N167"/>
          <cell r="O167"/>
          <cell r="P167"/>
          <cell r="Q167" t="str">
            <v/>
          </cell>
          <cell r="R167"/>
          <cell r="S167"/>
          <cell r="T167" t="str">
            <v/>
          </cell>
          <cell r="U167"/>
          <cell r="V167"/>
          <cell r="W167" t="str">
            <v/>
          </cell>
          <cell r="X167"/>
          <cell r="Y167"/>
          <cell r="Z167"/>
          <cell r="AA167"/>
          <cell r="AB167"/>
          <cell r="AC167"/>
          <cell r="AD167"/>
          <cell r="AE167"/>
          <cell r="AF167"/>
          <cell r="AG167"/>
          <cell r="AH167"/>
        </row>
        <row r="168">
          <cell r="A168" t="str">
            <v>162</v>
          </cell>
          <cell r="B168"/>
          <cell r="C168"/>
          <cell r="D168"/>
          <cell r="E168"/>
          <cell r="F168"/>
          <cell r="G168"/>
          <cell r="H168"/>
          <cell r="I168"/>
          <cell r="J168"/>
          <cell r="K168"/>
          <cell r="L168"/>
          <cell r="M168"/>
          <cell r="N168"/>
          <cell r="O168"/>
          <cell r="P168"/>
          <cell r="Q168" t="str">
            <v/>
          </cell>
          <cell r="R168"/>
          <cell r="S168"/>
          <cell r="T168" t="str">
            <v/>
          </cell>
          <cell r="U168"/>
          <cell r="V168"/>
          <cell r="W168" t="str">
            <v/>
          </cell>
          <cell r="X168"/>
          <cell r="Y168"/>
          <cell r="Z168"/>
          <cell r="AA168"/>
          <cell r="AB168"/>
          <cell r="AC168"/>
          <cell r="AD168"/>
          <cell r="AE168"/>
          <cell r="AF168"/>
          <cell r="AG168"/>
          <cell r="AH168"/>
        </row>
        <row r="169">
          <cell r="A169" t="str">
            <v>163</v>
          </cell>
          <cell r="B169"/>
          <cell r="C169"/>
          <cell r="D169"/>
          <cell r="E169"/>
          <cell r="F169"/>
          <cell r="G169"/>
          <cell r="H169"/>
          <cell r="I169"/>
          <cell r="J169"/>
          <cell r="K169"/>
          <cell r="L169"/>
          <cell r="M169"/>
          <cell r="N169"/>
          <cell r="O169"/>
          <cell r="P169"/>
          <cell r="Q169" t="str">
            <v/>
          </cell>
          <cell r="R169"/>
          <cell r="S169"/>
          <cell r="T169" t="str">
            <v/>
          </cell>
          <cell r="U169"/>
          <cell r="V169"/>
          <cell r="W169" t="str">
            <v/>
          </cell>
          <cell r="X169"/>
          <cell r="Y169"/>
          <cell r="Z169"/>
          <cell r="AA169"/>
          <cell r="AB169"/>
          <cell r="AC169"/>
          <cell r="AD169"/>
          <cell r="AE169"/>
          <cell r="AF169"/>
          <cell r="AG169"/>
          <cell r="AH169"/>
        </row>
        <row r="170">
          <cell r="A170" t="str">
            <v>164</v>
          </cell>
          <cell r="B170"/>
          <cell r="C170"/>
          <cell r="D170"/>
          <cell r="E170"/>
          <cell r="F170"/>
          <cell r="G170"/>
          <cell r="H170"/>
          <cell r="I170"/>
          <cell r="J170"/>
          <cell r="K170"/>
          <cell r="L170"/>
          <cell r="M170"/>
          <cell r="N170"/>
          <cell r="O170"/>
          <cell r="P170"/>
          <cell r="Q170" t="str">
            <v/>
          </cell>
          <cell r="R170"/>
          <cell r="S170"/>
          <cell r="T170" t="str">
            <v/>
          </cell>
          <cell r="U170"/>
          <cell r="V170"/>
          <cell r="W170" t="str">
            <v/>
          </cell>
          <cell r="X170"/>
          <cell r="Y170"/>
          <cell r="Z170"/>
          <cell r="AA170"/>
          <cell r="AB170"/>
          <cell r="AC170"/>
          <cell r="AD170"/>
          <cell r="AE170"/>
          <cell r="AF170"/>
          <cell r="AG170"/>
          <cell r="AH170"/>
        </row>
        <row r="171">
          <cell r="A171" t="str">
            <v>165</v>
          </cell>
          <cell r="B171"/>
          <cell r="C171"/>
          <cell r="D171"/>
          <cell r="E171"/>
          <cell r="F171"/>
          <cell r="G171"/>
          <cell r="H171"/>
          <cell r="I171"/>
          <cell r="J171"/>
          <cell r="K171"/>
          <cell r="L171"/>
          <cell r="M171"/>
          <cell r="N171"/>
          <cell r="O171"/>
          <cell r="P171"/>
          <cell r="Q171" t="str">
            <v/>
          </cell>
          <cell r="R171"/>
          <cell r="S171"/>
          <cell r="T171" t="str">
            <v/>
          </cell>
          <cell r="U171"/>
          <cell r="V171"/>
          <cell r="W171" t="str">
            <v/>
          </cell>
          <cell r="X171"/>
          <cell r="Y171"/>
          <cell r="Z171"/>
          <cell r="AA171"/>
          <cell r="AB171"/>
          <cell r="AC171"/>
          <cell r="AD171"/>
          <cell r="AE171"/>
          <cell r="AF171"/>
          <cell r="AG171"/>
          <cell r="AH171"/>
        </row>
        <row r="172">
          <cell r="A172" t="str">
            <v>166</v>
          </cell>
          <cell r="B172"/>
          <cell r="C172"/>
          <cell r="D172"/>
          <cell r="E172"/>
          <cell r="F172"/>
          <cell r="G172"/>
          <cell r="H172"/>
          <cell r="I172"/>
          <cell r="J172"/>
          <cell r="K172"/>
          <cell r="L172"/>
          <cell r="M172"/>
          <cell r="N172"/>
          <cell r="O172"/>
          <cell r="P172"/>
          <cell r="Q172" t="str">
            <v/>
          </cell>
          <cell r="R172"/>
          <cell r="S172"/>
          <cell r="T172" t="str">
            <v/>
          </cell>
          <cell r="U172"/>
          <cell r="V172"/>
          <cell r="W172" t="str">
            <v/>
          </cell>
          <cell r="X172"/>
          <cell r="Y172"/>
          <cell r="Z172"/>
          <cell r="AA172"/>
          <cell r="AB172"/>
          <cell r="AC172"/>
          <cell r="AD172"/>
          <cell r="AE172"/>
          <cell r="AF172"/>
          <cell r="AG172"/>
          <cell r="AH172"/>
        </row>
        <row r="173">
          <cell r="A173" t="str">
            <v>167</v>
          </cell>
          <cell r="B173"/>
          <cell r="C173"/>
          <cell r="D173"/>
          <cell r="E173"/>
          <cell r="F173"/>
          <cell r="G173"/>
          <cell r="H173"/>
          <cell r="I173"/>
          <cell r="J173"/>
          <cell r="K173"/>
          <cell r="L173"/>
          <cell r="M173"/>
          <cell r="N173"/>
          <cell r="O173"/>
          <cell r="P173"/>
          <cell r="Q173" t="str">
            <v/>
          </cell>
          <cell r="R173"/>
          <cell r="S173"/>
          <cell r="T173" t="str">
            <v/>
          </cell>
          <cell r="U173"/>
          <cell r="V173"/>
          <cell r="W173" t="str">
            <v/>
          </cell>
          <cell r="X173"/>
          <cell r="Y173"/>
          <cell r="Z173"/>
          <cell r="AA173"/>
          <cell r="AB173"/>
          <cell r="AC173"/>
          <cell r="AD173"/>
          <cell r="AE173"/>
          <cell r="AF173"/>
          <cell r="AG173"/>
          <cell r="AH173"/>
        </row>
        <row r="174">
          <cell r="A174" t="str">
            <v>168</v>
          </cell>
          <cell r="B174"/>
          <cell r="C174"/>
          <cell r="D174"/>
          <cell r="E174"/>
          <cell r="F174"/>
          <cell r="G174"/>
          <cell r="H174"/>
          <cell r="I174"/>
          <cell r="J174"/>
          <cell r="K174"/>
          <cell r="L174"/>
          <cell r="M174"/>
          <cell r="N174"/>
          <cell r="O174"/>
          <cell r="P174"/>
          <cell r="Q174" t="str">
            <v/>
          </cell>
          <cell r="R174"/>
          <cell r="S174"/>
          <cell r="T174" t="str">
            <v/>
          </cell>
          <cell r="U174"/>
          <cell r="V174"/>
          <cell r="W174" t="str">
            <v/>
          </cell>
          <cell r="X174"/>
          <cell r="Y174"/>
          <cell r="Z174"/>
          <cell r="AA174"/>
          <cell r="AB174"/>
          <cell r="AC174"/>
          <cell r="AD174"/>
          <cell r="AE174"/>
          <cell r="AF174"/>
          <cell r="AG174"/>
          <cell r="AH174"/>
        </row>
        <row r="175">
          <cell r="A175" t="str">
            <v>169</v>
          </cell>
          <cell r="B175"/>
          <cell r="C175"/>
          <cell r="D175"/>
          <cell r="E175"/>
          <cell r="F175"/>
          <cell r="G175"/>
          <cell r="H175"/>
          <cell r="I175"/>
          <cell r="J175"/>
          <cell r="K175"/>
          <cell r="L175"/>
          <cell r="M175"/>
          <cell r="N175"/>
          <cell r="O175"/>
          <cell r="P175"/>
          <cell r="Q175" t="str">
            <v/>
          </cell>
          <cell r="R175"/>
          <cell r="S175"/>
          <cell r="T175" t="str">
            <v/>
          </cell>
          <cell r="U175"/>
          <cell r="V175"/>
          <cell r="W175" t="str">
            <v/>
          </cell>
          <cell r="X175"/>
          <cell r="Y175"/>
          <cell r="Z175"/>
          <cell r="AA175"/>
          <cell r="AB175"/>
          <cell r="AC175"/>
          <cell r="AD175"/>
          <cell r="AE175"/>
          <cell r="AF175"/>
          <cell r="AG175"/>
          <cell r="AH175"/>
        </row>
        <row r="176">
          <cell r="A176" t="str">
            <v>170</v>
          </cell>
          <cell r="B176"/>
          <cell r="C176"/>
          <cell r="D176"/>
          <cell r="E176"/>
          <cell r="F176"/>
          <cell r="G176"/>
          <cell r="H176"/>
          <cell r="I176"/>
          <cell r="J176"/>
          <cell r="K176"/>
          <cell r="L176"/>
          <cell r="M176"/>
          <cell r="N176"/>
          <cell r="O176"/>
          <cell r="P176"/>
          <cell r="Q176" t="str">
            <v/>
          </cell>
          <cell r="R176"/>
          <cell r="S176"/>
          <cell r="T176" t="str">
            <v/>
          </cell>
          <cell r="U176"/>
          <cell r="V176"/>
          <cell r="W176" t="str">
            <v/>
          </cell>
          <cell r="X176"/>
          <cell r="Y176"/>
          <cell r="Z176"/>
          <cell r="AA176"/>
          <cell r="AB176"/>
          <cell r="AC176"/>
          <cell r="AD176"/>
          <cell r="AE176"/>
          <cell r="AF176"/>
          <cell r="AG176"/>
          <cell r="AH176"/>
        </row>
        <row r="177">
          <cell r="A177" t="str">
            <v>171</v>
          </cell>
          <cell r="B177"/>
          <cell r="C177"/>
          <cell r="D177"/>
          <cell r="E177"/>
          <cell r="F177"/>
          <cell r="G177"/>
          <cell r="H177"/>
          <cell r="I177"/>
          <cell r="J177"/>
          <cell r="K177"/>
          <cell r="L177"/>
          <cell r="M177"/>
          <cell r="N177"/>
          <cell r="O177"/>
          <cell r="P177"/>
          <cell r="Q177" t="str">
            <v/>
          </cell>
          <cell r="R177"/>
          <cell r="S177"/>
          <cell r="T177" t="str">
            <v/>
          </cell>
          <cell r="U177"/>
          <cell r="V177"/>
          <cell r="W177" t="str">
            <v/>
          </cell>
          <cell r="X177"/>
          <cell r="Y177"/>
          <cell r="Z177"/>
          <cell r="AA177"/>
          <cell r="AB177"/>
          <cell r="AC177"/>
          <cell r="AD177"/>
          <cell r="AE177"/>
          <cell r="AF177"/>
          <cell r="AG177"/>
          <cell r="AH177"/>
        </row>
        <row r="178">
          <cell r="A178" t="str">
            <v>172</v>
          </cell>
          <cell r="B178"/>
          <cell r="C178"/>
          <cell r="D178"/>
          <cell r="E178"/>
          <cell r="F178"/>
          <cell r="G178"/>
          <cell r="H178"/>
          <cell r="I178"/>
          <cell r="J178"/>
          <cell r="K178"/>
          <cell r="L178"/>
          <cell r="M178"/>
          <cell r="N178"/>
          <cell r="O178"/>
          <cell r="P178"/>
          <cell r="Q178" t="str">
            <v/>
          </cell>
          <cell r="R178"/>
          <cell r="S178"/>
          <cell r="T178" t="str">
            <v/>
          </cell>
          <cell r="U178"/>
          <cell r="V178"/>
          <cell r="W178" t="str">
            <v/>
          </cell>
          <cell r="X178"/>
          <cell r="Y178"/>
          <cell r="Z178"/>
          <cell r="AA178"/>
          <cell r="AB178"/>
          <cell r="AC178"/>
          <cell r="AD178"/>
          <cell r="AE178"/>
          <cell r="AF178"/>
          <cell r="AG178"/>
          <cell r="AH178"/>
        </row>
        <row r="179">
          <cell r="A179" t="str">
            <v>173</v>
          </cell>
          <cell r="B179"/>
          <cell r="C179"/>
          <cell r="D179"/>
          <cell r="E179"/>
          <cell r="F179"/>
          <cell r="G179"/>
          <cell r="H179"/>
          <cell r="I179"/>
          <cell r="J179"/>
          <cell r="K179"/>
          <cell r="L179"/>
          <cell r="M179"/>
          <cell r="N179"/>
          <cell r="O179"/>
          <cell r="P179"/>
          <cell r="Q179" t="str">
            <v/>
          </cell>
          <cell r="R179"/>
          <cell r="S179"/>
          <cell r="T179" t="str">
            <v/>
          </cell>
          <cell r="U179"/>
          <cell r="V179"/>
          <cell r="W179" t="str">
            <v/>
          </cell>
          <cell r="X179"/>
          <cell r="Y179"/>
          <cell r="Z179"/>
          <cell r="AA179"/>
          <cell r="AB179"/>
          <cell r="AC179"/>
          <cell r="AD179"/>
          <cell r="AE179"/>
          <cell r="AF179"/>
          <cell r="AG179"/>
          <cell r="AH179"/>
        </row>
        <row r="180">
          <cell r="A180" t="str">
            <v>174</v>
          </cell>
          <cell r="B180"/>
          <cell r="C180"/>
          <cell r="D180"/>
          <cell r="E180"/>
          <cell r="F180"/>
          <cell r="G180"/>
          <cell r="H180"/>
          <cell r="I180"/>
          <cell r="J180"/>
          <cell r="K180"/>
          <cell r="L180"/>
          <cell r="M180"/>
          <cell r="N180"/>
          <cell r="O180"/>
          <cell r="P180"/>
          <cell r="Q180" t="str">
            <v/>
          </cell>
          <cell r="R180"/>
          <cell r="S180"/>
          <cell r="T180" t="str">
            <v/>
          </cell>
          <cell r="U180"/>
          <cell r="V180"/>
          <cell r="W180" t="str">
            <v/>
          </cell>
          <cell r="X180"/>
          <cell r="Y180"/>
          <cell r="Z180"/>
          <cell r="AA180"/>
          <cell r="AB180"/>
          <cell r="AC180"/>
          <cell r="AD180"/>
          <cell r="AE180"/>
          <cell r="AF180"/>
          <cell r="AG180"/>
          <cell r="AH180"/>
        </row>
        <row r="181">
          <cell r="A181" t="str">
            <v>175</v>
          </cell>
          <cell r="B181"/>
          <cell r="C181"/>
          <cell r="D181"/>
          <cell r="E181"/>
          <cell r="F181"/>
          <cell r="G181"/>
          <cell r="H181"/>
          <cell r="I181"/>
          <cell r="J181"/>
          <cell r="K181"/>
          <cell r="L181"/>
          <cell r="M181"/>
          <cell r="N181"/>
          <cell r="O181"/>
          <cell r="P181"/>
          <cell r="Q181" t="str">
            <v/>
          </cell>
          <cell r="R181"/>
          <cell r="S181"/>
          <cell r="T181" t="str">
            <v/>
          </cell>
          <cell r="U181"/>
          <cell r="V181"/>
          <cell r="W181" t="str">
            <v/>
          </cell>
          <cell r="X181"/>
          <cell r="Y181"/>
          <cell r="Z181"/>
          <cell r="AA181"/>
          <cell r="AB181"/>
          <cell r="AC181"/>
          <cell r="AD181"/>
          <cell r="AE181"/>
          <cell r="AF181"/>
          <cell r="AG181"/>
          <cell r="AH181"/>
        </row>
        <row r="182">
          <cell r="A182" t="str">
            <v>176</v>
          </cell>
          <cell r="B182"/>
          <cell r="C182"/>
          <cell r="D182"/>
          <cell r="E182"/>
          <cell r="F182"/>
          <cell r="G182"/>
          <cell r="H182"/>
          <cell r="I182"/>
          <cell r="J182"/>
          <cell r="K182"/>
          <cell r="L182"/>
          <cell r="M182"/>
          <cell r="N182"/>
          <cell r="O182"/>
          <cell r="P182"/>
          <cell r="Q182" t="str">
            <v/>
          </cell>
          <cell r="R182"/>
          <cell r="S182"/>
          <cell r="T182" t="str">
            <v/>
          </cell>
          <cell r="U182"/>
          <cell r="V182"/>
          <cell r="W182" t="str">
            <v/>
          </cell>
          <cell r="X182"/>
          <cell r="Y182"/>
          <cell r="Z182"/>
          <cell r="AA182"/>
          <cell r="AB182"/>
          <cell r="AC182"/>
          <cell r="AD182"/>
          <cell r="AE182"/>
          <cell r="AF182"/>
          <cell r="AG182"/>
          <cell r="AH182"/>
        </row>
        <row r="183">
          <cell r="A183" t="str">
            <v>177</v>
          </cell>
          <cell r="B183"/>
          <cell r="C183"/>
          <cell r="D183"/>
          <cell r="E183"/>
          <cell r="F183"/>
          <cell r="G183"/>
          <cell r="H183"/>
          <cell r="I183"/>
          <cell r="J183"/>
          <cell r="K183"/>
          <cell r="L183"/>
          <cell r="M183"/>
          <cell r="N183"/>
          <cell r="O183"/>
          <cell r="P183"/>
          <cell r="Q183" t="str">
            <v/>
          </cell>
          <cell r="R183"/>
          <cell r="S183"/>
          <cell r="T183" t="str">
            <v/>
          </cell>
          <cell r="U183"/>
          <cell r="V183"/>
          <cell r="W183" t="str">
            <v/>
          </cell>
          <cell r="X183"/>
          <cell r="Y183"/>
          <cell r="Z183"/>
          <cell r="AA183"/>
          <cell r="AB183"/>
          <cell r="AC183"/>
          <cell r="AD183"/>
          <cell r="AE183"/>
          <cell r="AF183"/>
          <cell r="AG183"/>
          <cell r="AH183"/>
        </row>
        <row r="184">
          <cell r="A184" t="str">
            <v>178</v>
          </cell>
          <cell r="B184"/>
          <cell r="C184"/>
          <cell r="D184"/>
          <cell r="E184"/>
          <cell r="F184"/>
          <cell r="G184"/>
          <cell r="H184"/>
          <cell r="I184"/>
          <cell r="J184"/>
          <cell r="K184"/>
          <cell r="L184"/>
          <cell r="M184"/>
          <cell r="N184"/>
          <cell r="O184"/>
          <cell r="P184"/>
          <cell r="Q184" t="str">
            <v/>
          </cell>
          <cell r="R184"/>
          <cell r="S184"/>
          <cell r="T184" t="str">
            <v/>
          </cell>
          <cell r="U184"/>
          <cell r="V184"/>
          <cell r="W184" t="str">
            <v/>
          </cell>
          <cell r="X184"/>
          <cell r="Y184"/>
          <cell r="Z184"/>
          <cell r="AA184"/>
          <cell r="AB184"/>
          <cell r="AC184"/>
          <cell r="AD184"/>
          <cell r="AE184"/>
          <cell r="AF184"/>
          <cell r="AG184"/>
          <cell r="AH184"/>
        </row>
        <row r="185">
          <cell r="A185" t="str">
            <v>179</v>
          </cell>
          <cell r="B185"/>
          <cell r="C185"/>
          <cell r="D185"/>
          <cell r="E185"/>
          <cell r="F185"/>
          <cell r="G185"/>
          <cell r="H185"/>
          <cell r="I185"/>
          <cell r="J185"/>
          <cell r="K185"/>
          <cell r="L185"/>
          <cell r="M185"/>
          <cell r="N185"/>
          <cell r="O185"/>
          <cell r="P185"/>
          <cell r="Q185" t="str">
            <v/>
          </cell>
          <cell r="R185"/>
          <cell r="S185"/>
          <cell r="T185" t="str">
            <v/>
          </cell>
          <cell r="U185"/>
          <cell r="V185"/>
          <cell r="W185" t="str">
            <v/>
          </cell>
          <cell r="X185"/>
          <cell r="Y185"/>
          <cell r="Z185"/>
          <cell r="AA185"/>
          <cell r="AB185"/>
          <cell r="AC185"/>
          <cell r="AD185"/>
          <cell r="AE185"/>
          <cell r="AF185"/>
          <cell r="AG185"/>
          <cell r="AH185"/>
        </row>
        <row r="186">
          <cell r="A186" t="str">
            <v>180</v>
          </cell>
          <cell r="B186"/>
          <cell r="C186"/>
          <cell r="D186"/>
          <cell r="E186"/>
          <cell r="F186"/>
          <cell r="G186"/>
          <cell r="H186"/>
          <cell r="I186"/>
          <cell r="J186"/>
          <cell r="K186"/>
          <cell r="L186"/>
          <cell r="M186"/>
          <cell r="N186"/>
          <cell r="O186"/>
          <cell r="P186"/>
          <cell r="Q186" t="str">
            <v/>
          </cell>
          <cell r="R186"/>
          <cell r="S186"/>
          <cell r="T186" t="str">
            <v/>
          </cell>
          <cell r="U186"/>
          <cell r="V186"/>
          <cell r="W186" t="str">
            <v/>
          </cell>
          <cell r="X186"/>
          <cell r="Y186"/>
          <cell r="Z186"/>
          <cell r="AA186"/>
          <cell r="AB186"/>
          <cell r="AC186"/>
          <cell r="AD186"/>
          <cell r="AE186"/>
          <cell r="AF186"/>
          <cell r="AG186"/>
          <cell r="AH186"/>
        </row>
        <row r="187">
          <cell r="A187" t="str">
            <v>181</v>
          </cell>
          <cell r="B187"/>
          <cell r="C187"/>
          <cell r="D187"/>
          <cell r="E187"/>
          <cell r="F187"/>
          <cell r="G187"/>
          <cell r="H187"/>
          <cell r="I187"/>
          <cell r="J187"/>
          <cell r="K187"/>
          <cell r="L187"/>
          <cell r="M187"/>
          <cell r="N187"/>
          <cell r="O187"/>
          <cell r="P187"/>
          <cell r="Q187" t="str">
            <v/>
          </cell>
          <cell r="R187"/>
          <cell r="S187"/>
          <cell r="T187" t="str">
            <v/>
          </cell>
          <cell r="U187"/>
          <cell r="V187"/>
          <cell r="W187" t="str">
            <v/>
          </cell>
          <cell r="X187"/>
          <cell r="Y187"/>
          <cell r="Z187"/>
          <cell r="AA187"/>
          <cell r="AB187"/>
          <cell r="AC187"/>
          <cell r="AD187"/>
          <cell r="AE187"/>
          <cell r="AF187"/>
          <cell r="AG187"/>
          <cell r="AH187"/>
        </row>
        <row r="188">
          <cell r="A188" t="str">
            <v>182</v>
          </cell>
          <cell r="B188"/>
          <cell r="C188"/>
          <cell r="D188"/>
          <cell r="E188"/>
          <cell r="F188"/>
          <cell r="G188"/>
          <cell r="H188"/>
          <cell r="I188"/>
          <cell r="J188"/>
          <cell r="K188"/>
          <cell r="L188"/>
          <cell r="M188"/>
          <cell r="N188"/>
          <cell r="O188"/>
          <cell r="P188"/>
          <cell r="Q188" t="str">
            <v/>
          </cell>
          <cell r="R188"/>
          <cell r="S188"/>
          <cell r="T188" t="str">
            <v/>
          </cell>
          <cell r="U188"/>
          <cell r="V188"/>
          <cell r="W188" t="str">
            <v/>
          </cell>
          <cell r="X188"/>
          <cell r="Y188"/>
          <cell r="Z188"/>
          <cell r="AA188"/>
          <cell r="AB188"/>
          <cell r="AC188"/>
          <cell r="AD188"/>
          <cell r="AE188"/>
          <cell r="AF188"/>
          <cell r="AG188"/>
          <cell r="AH188"/>
        </row>
        <row r="189">
          <cell r="A189" t="str">
            <v>183</v>
          </cell>
          <cell r="B189"/>
          <cell r="C189"/>
          <cell r="D189"/>
          <cell r="E189"/>
          <cell r="F189"/>
          <cell r="G189"/>
          <cell r="H189"/>
          <cell r="I189"/>
          <cell r="J189"/>
          <cell r="K189"/>
          <cell r="L189"/>
          <cell r="M189"/>
          <cell r="N189"/>
          <cell r="O189"/>
          <cell r="P189"/>
          <cell r="Q189" t="str">
            <v/>
          </cell>
          <cell r="R189"/>
          <cell r="S189"/>
          <cell r="T189" t="str">
            <v/>
          </cell>
          <cell r="U189"/>
          <cell r="V189"/>
          <cell r="W189" t="str">
            <v/>
          </cell>
          <cell r="X189"/>
          <cell r="Y189"/>
          <cell r="Z189"/>
          <cell r="AA189"/>
          <cell r="AB189"/>
          <cell r="AC189"/>
          <cell r="AD189"/>
          <cell r="AE189"/>
          <cell r="AF189"/>
          <cell r="AG189"/>
          <cell r="AH189"/>
        </row>
        <row r="190">
          <cell r="A190" t="str">
            <v>184</v>
          </cell>
          <cell r="B190"/>
          <cell r="C190"/>
          <cell r="D190"/>
          <cell r="E190"/>
          <cell r="F190"/>
          <cell r="G190"/>
          <cell r="H190"/>
          <cell r="I190"/>
          <cell r="J190"/>
          <cell r="K190"/>
          <cell r="L190"/>
          <cell r="M190"/>
          <cell r="N190"/>
          <cell r="O190"/>
          <cell r="P190"/>
          <cell r="Q190" t="str">
            <v/>
          </cell>
          <cell r="R190"/>
          <cell r="S190"/>
          <cell r="T190" t="str">
            <v/>
          </cell>
          <cell r="U190"/>
          <cell r="V190"/>
          <cell r="W190" t="str">
            <v/>
          </cell>
          <cell r="X190"/>
          <cell r="Y190"/>
          <cell r="Z190"/>
          <cell r="AA190"/>
          <cell r="AB190"/>
          <cell r="AC190"/>
          <cell r="AD190"/>
          <cell r="AE190"/>
          <cell r="AF190"/>
          <cell r="AG190"/>
          <cell r="AH190"/>
        </row>
        <row r="191">
          <cell r="A191" t="str">
            <v>185</v>
          </cell>
          <cell r="B191"/>
          <cell r="C191"/>
          <cell r="D191"/>
          <cell r="E191"/>
          <cell r="F191"/>
          <cell r="G191"/>
          <cell r="H191"/>
          <cell r="I191"/>
          <cell r="J191"/>
          <cell r="K191"/>
          <cell r="L191"/>
          <cell r="M191"/>
          <cell r="N191"/>
          <cell r="O191"/>
          <cell r="P191"/>
          <cell r="Q191" t="str">
            <v/>
          </cell>
          <cell r="R191"/>
          <cell r="S191"/>
          <cell r="T191" t="str">
            <v/>
          </cell>
          <cell r="U191"/>
          <cell r="V191"/>
          <cell r="W191" t="str">
            <v/>
          </cell>
          <cell r="X191"/>
          <cell r="Y191"/>
          <cell r="Z191"/>
          <cell r="AA191"/>
          <cell r="AB191"/>
          <cell r="AC191"/>
          <cell r="AD191"/>
          <cell r="AE191"/>
          <cell r="AF191"/>
          <cell r="AG191"/>
          <cell r="AH191"/>
        </row>
        <row r="192">
          <cell r="A192" t="str">
            <v>186</v>
          </cell>
          <cell r="B192"/>
          <cell r="C192"/>
          <cell r="D192"/>
          <cell r="E192"/>
          <cell r="F192"/>
          <cell r="G192"/>
          <cell r="H192"/>
          <cell r="I192"/>
          <cell r="J192"/>
          <cell r="K192"/>
          <cell r="L192"/>
          <cell r="M192"/>
          <cell r="N192"/>
          <cell r="O192"/>
          <cell r="P192"/>
          <cell r="Q192" t="str">
            <v/>
          </cell>
          <cell r="R192"/>
          <cell r="S192"/>
          <cell r="T192" t="str">
            <v/>
          </cell>
          <cell r="U192"/>
          <cell r="V192"/>
          <cell r="W192" t="str">
            <v/>
          </cell>
          <cell r="X192"/>
          <cell r="Y192"/>
          <cell r="Z192"/>
          <cell r="AA192"/>
          <cell r="AB192"/>
          <cell r="AC192"/>
          <cell r="AD192"/>
          <cell r="AE192"/>
          <cell r="AF192"/>
          <cell r="AG192"/>
          <cell r="AH192"/>
        </row>
        <row r="193">
          <cell r="A193" t="str">
            <v>187</v>
          </cell>
          <cell r="B193"/>
          <cell r="C193"/>
          <cell r="D193"/>
          <cell r="E193"/>
          <cell r="F193"/>
          <cell r="G193"/>
          <cell r="H193"/>
          <cell r="I193"/>
          <cell r="J193"/>
          <cell r="K193"/>
          <cell r="L193"/>
          <cell r="M193"/>
          <cell r="N193"/>
          <cell r="O193"/>
          <cell r="P193"/>
          <cell r="Q193" t="str">
            <v/>
          </cell>
          <cell r="R193"/>
          <cell r="S193"/>
          <cell r="T193" t="str">
            <v/>
          </cell>
          <cell r="U193"/>
          <cell r="V193"/>
          <cell r="W193" t="str">
            <v/>
          </cell>
          <cell r="X193"/>
          <cell r="Y193"/>
          <cell r="Z193"/>
          <cell r="AA193"/>
          <cell r="AB193"/>
          <cell r="AC193"/>
          <cell r="AD193"/>
          <cell r="AE193"/>
          <cell r="AF193"/>
          <cell r="AG193"/>
          <cell r="AH193"/>
        </row>
        <row r="194">
          <cell r="A194" t="str">
            <v>188</v>
          </cell>
          <cell r="B194"/>
          <cell r="C194"/>
          <cell r="D194"/>
          <cell r="E194"/>
          <cell r="F194"/>
          <cell r="G194"/>
          <cell r="H194"/>
          <cell r="I194"/>
          <cell r="J194"/>
          <cell r="K194"/>
          <cell r="L194"/>
          <cell r="M194"/>
          <cell r="N194"/>
          <cell r="O194"/>
          <cell r="P194"/>
          <cell r="Q194" t="str">
            <v/>
          </cell>
          <cell r="R194"/>
          <cell r="S194"/>
          <cell r="T194" t="str">
            <v/>
          </cell>
          <cell r="U194"/>
          <cell r="V194"/>
          <cell r="W194" t="str">
            <v/>
          </cell>
          <cell r="X194"/>
          <cell r="Y194"/>
          <cell r="Z194"/>
          <cell r="AA194"/>
          <cell r="AB194"/>
          <cell r="AC194"/>
          <cell r="AD194"/>
          <cell r="AE194"/>
          <cell r="AF194"/>
          <cell r="AG194"/>
          <cell r="AH194"/>
        </row>
        <row r="195">
          <cell r="A195" t="str">
            <v>189</v>
          </cell>
          <cell r="B195"/>
          <cell r="C195"/>
          <cell r="D195"/>
          <cell r="E195"/>
          <cell r="F195"/>
          <cell r="G195"/>
          <cell r="H195"/>
          <cell r="I195"/>
          <cell r="J195"/>
          <cell r="K195"/>
          <cell r="L195"/>
          <cell r="M195"/>
          <cell r="N195"/>
          <cell r="O195"/>
          <cell r="P195"/>
          <cell r="Q195" t="str">
            <v/>
          </cell>
          <cell r="R195"/>
          <cell r="S195"/>
          <cell r="T195" t="str">
            <v/>
          </cell>
          <cell r="U195"/>
          <cell r="V195"/>
          <cell r="W195" t="str">
            <v/>
          </cell>
          <cell r="X195"/>
          <cell r="Y195"/>
          <cell r="Z195"/>
          <cell r="AA195"/>
          <cell r="AB195"/>
          <cell r="AC195"/>
          <cell r="AD195"/>
          <cell r="AE195"/>
          <cell r="AF195"/>
          <cell r="AG195"/>
          <cell r="AH195"/>
        </row>
        <row r="196">
          <cell r="A196" t="str">
            <v>190</v>
          </cell>
          <cell r="B196"/>
          <cell r="C196"/>
          <cell r="D196"/>
          <cell r="E196"/>
          <cell r="F196"/>
          <cell r="G196"/>
          <cell r="H196"/>
          <cell r="I196"/>
          <cell r="J196"/>
          <cell r="K196"/>
          <cell r="L196"/>
          <cell r="M196"/>
          <cell r="N196"/>
          <cell r="O196"/>
          <cell r="P196"/>
          <cell r="Q196" t="str">
            <v/>
          </cell>
          <cell r="R196"/>
          <cell r="S196"/>
          <cell r="T196" t="str">
            <v/>
          </cell>
          <cell r="U196"/>
          <cell r="V196"/>
          <cell r="W196" t="str">
            <v/>
          </cell>
          <cell r="X196"/>
          <cell r="Y196"/>
          <cell r="Z196"/>
          <cell r="AA196"/>
          <cell r="AB196"/>
          <cell r="AC196"/>
          <cell r="AD196"/>
          <cell r="AE196"/>
          <cell r="AF196"/>
          <cell r="AG196"/>
          <cell r="AH196"/>
        </row>
        <row r="197">
          <cell r="A197" t="str">
            <v>191</v>
          </cell>
          <cell r="B197"/>
          <cell r="C197"/>
          <cell r="D197"/>
          <cell r="E197"/>
          <cell r="F197"/>
          <cell r="G197"/>
          <cell r="H197"/>
          <cell r="I197"/>
          <cell r="J197"/>
          <cell r="K197"/>
          <cell r="L197"/>
          <cell r="M197"/>
          <cell r="N197"/>
          <cell r="O197"/>
          <cell r="P197"/>
          <cell r="Q197" t="str">
            <v/>
          </cell>
          <cell r="R197"/>
          <cell r="S197"/>
          <cell r="T197" t="str">
            <v/>
          </cell>
          <cell r="U197"/>
          <cell r="V197"/>
          <cell r="W197" t="str">
            <v/>
          </cell>
          <cell r="X197"/>
          <cell r="Y197"/>
          <cell r="Z197"/>
          <cell r="AA197"/>
          <cell r="AB197"/>
          <cell r="AC197"/>
          <cell r="AD197"/>
          <cell r="AE197"/>
          <cell r="AF197"/>
          <cell r="AG197"/>
          <cell r="AH197"/>
        </row>
        <row r="198">
          <cell r="A198" t="str">
            <v>192</v>
          </cell>
          <cell r="B198"/>
          <cell r="C198"/>
          <cell r="D198"/>
          <cell r="E198"/>
          <cell r="F198"/>
          <cell r="G198"/>
          <cell r="H198"/>
          <cell r="I198"/>
          <cell r="J198"/>
          <cell r="K198"/>
          <cell r="L198"/>
          <cell r="M198"/>
          <cell r="N198"/>
          <cell r="O198"/>
          <cell r="P198"/>
          <cell r="Q198" t="str">
            <v/>
          </cell>
          <cell r="R198"/>
          <cell r="S198"/>
          <cell r="T198" t="str">
            <v/>
          </cell>
          <cell r="U198"/>
          <cell r="V198"/>
          <cell r="W198" t="str">
            <v/>
          </cell>
          <cell r="X198"/>
          <cell r="Y198"/>
          <cell r="Z198"/>
          <cell r="AA198"/>
          <cell r="AB198"/>
          <cell r="AC198"/>
          <cell r="AD198"/>
          <cell r="AE198"/>
          <cell r="AF198"/>
          <cell r="AG198"/>
          <cell r="AH198"/>
        </row>
        <row r="199">
          <cell r="A199" t="str">
            <v>193</v>
          </cell>
          <cell r="B199"/>
          <cell r="C199"/>
          <cell r="D199"/>
          <cell r="E199"/>
          <cell r="F199"/>
          <cell r="G199"/>
          <cell r="H199"/>
          <cell r="I199"/>
          <cell r="J199"/>
          <cell r="K199"/>
          <cell r="L199"/>
          <cell r="M199"/>
          <cell r="N199"/>
          <cell r="O199"/>
          <cell r="P199"/>
          <cell r="Q199" t="str">
            <v/>
          </cell>
          <cell r="R199"/>
          <cell r="S199"/>
          <cell r="T199" t="str">
            <v/>
          </cell>
          <cell r="U199"/>
          <cell r="V199"/>
          <cell r="W199" t="str">
            <v/>
          </cell>
          <cell r="X199"/>
          <cell r="Y199"/>
          <cell r="Z199"/>
          <cell r="AA199"/>
          <cell r="AB199"/>
          <cell r="AC199"/>
          <cell r="AD199"/>
          <cell r="AE199"/>
          <cell r="AF199"/>
          <cell r="AG199"/>
          <cell r="AH199"/>
        </row>
        <row r="200">
          <cell r="A200" t="str">
            <v>194</v>
          </cell>
          <cell r="B200"/>
          <cell r="C200"/>
          <cell r="D200"/>
          <cell r="E200"/>
          <cell r="F200"/>
          <cell r="G200"/>
          <cell r="H200"/>
          <cell r="I200"/>
          <cell r="J200"/>
          <cell r="K200"/>
          <cell r="L200"/>
          <cell r="M200"/>
          <cell r="N200"/>
          <cell r="O200"/>
          <cell r="P200"/>
          <cell r="Q200" t="str">
            <v/>
          </cell>
          <cell r="R200"/>
          <cell r="S200"/>
          <cell r="T200" t="str">
            <v/>
          </cell>
          <cell r="U200"/>
          <cell r="V200"/>
          <cell r="W200" t="str">
            <v/>
          </cell>
          <cell r="X200"/>
          <cell r="Y200"/>
          <cell r="Z200"/>
          <cell r="AA200"/>
          <cell r="AB200"/>
          <cell r="AC200"/>
          <cell r="AD200"/>
          <cell r="AE200"/>
          <cell r="AF200"/>
          <cell r="AG200"/>
          <cell r="AH200"/>
        </row>
        <row r="201">
          <cell r="A201" t="str">
            <v>195</v>
          </cell>
          <cell r="B201"/>
          <cell r="C201"/>
          <cell r="D201"/>
          <cell r="E201"/>
          <cell r="F201"/>
          <cell r="G201"/>
          <cell r="H201"/>
          <cell r="I201"/>
          <cell r="J201"/>
          <cell r="K201"/>
          <cell r="L201"/>
          <cell r="M201"/>
          <cell r="N201"/>
          <cell r="O201"/>
          <cell r="P201"/>
          <cell r="Q201" t="str">
            <v/>
          </cell>
          <cell r="R201"/>
          <cell r="S201"/>
          <cell r="T201" t="str">
            <v/>
          </cell>
          <cell r="U201"/>
          <cell r="V201"/>
          <cell r="W201" t="str">
            <v/>
          </cell>
          <cell r="X201"/>
          <cell r="Y201"/>
          <cell r="Z201"/>
          <cell r="AA201"/>
          <cell r="AB201"/>
          <cell r="AC201"/>
          <cell r="AD201"/>
          <cell r="AE201"/>
          <cell r="AF201"/>
          <cell r="AG201"/>
          <cell r="AH201"/>
        </row>
        <row r="202">
          <cell r="A202" t="str">
            <v>196</v>
          </cell>
          <cell r="B202"/>
          <cell r="C202"/>
          <cell r="D202"/>
          <cell r="E202"/>
          <cell r="F202"/>
          <cell r="G202"/>
          <cell r="H202"/>
          <cell r="I202"/>
          <cell r="J202"/>
          <cell r="K202"/>
          <cell r="L202"/>
          <cell r="M202"/>
          <cell r="N202"/>
          <cell r="O202"/>
          <cell r="P202"/>
          <cell r="Q202" t="str">
            <v/>
          </cell>
          <cell r="R202"/>
          <cell r="S202"/>
          <cell r="T202" t="str">
            <v/>
          </cell>
          <cell r="U202"/>
          <cell r="V202"/>
          <cell r="W202" t="str">
            <v/>
          </cell>
          <cell r="X202"/>
          <cell r="Y202"/>
          <cell r="Z202"/>
          <cell r="AA202"/>
          <cell r="AB202"/>
          <cell r="AC202"/>
          <cell r="AD202"/>
          <cell r="AE202"/>
          <cell r="AF202"/>
          <cell r="AG202"/>
          <cell r="AH202"/>
        </row>
        <row r="203">
          <cell r="A203" t="str">
            <v>197</v>
          </cell>
          <cell r="B203"/>
          <cell r="C203"/>
          <cell r="D203"/>
          <cell r="E203"/>
          <cell r="F203"/>
          <cell r="G203"/>
          <cell r="H203"/>
          <cell r="I203"/>
          <cell r="J203"/>
          <cell r="K203"/>
          <cell r="L203"/>
          <cell r="M203"/>
          <cell r="N203"/>
          <cell r="O203"/>
          <cell r="P203"/>
          <cell r="Q203" t="str">
            <v/>
          </cell>
          <cell r="R203"/>
          <cell r="S203"/>
          <cell r="T203" t="str">
            <v/>
          </cell>
          <cell r="U203"/>
          <cell r="V203"/>
          <cell r="W203" t="str">
            <v/>
          </cell>
          <cell r="X203"/>
          <cell r="Y203"/>
          <cell r="Z203"/>
          <cell r="AA203"/>
          <cell r="AB203"/>
          <cell r="AC203"/>
          <cell r="AD203"/>
          <cell r="AE203"/>
          <cell r="AF203"/>
          <cell r="AG203"/>
          <cell r="AH203"/>
        </row>
        <row r="204">
          <cell r="A204" t="str">
            <v>198</v>
          </cell>
          <cell r="B204"/>
          <cell r="C204"/>
          <cell r="D204"/>
          <cell r="E204"/>
          <cell r="F204"/>
          <cell r="G204"/>
          <cell r="H204"/>
          <cell r="I204"/>
          <cell r="J204"/>
          <cell r="K204"/>
          <cell r="L204"/>
          <cell r="M204"/>
          <cell r="N204"/>
          <cell r="O204"/>
          <cell r="P204"/>
          <cell r="Q204" t="str">
            <v/>
          </cell>
          <cell r="R204"/>
          <cell r="S204"/>
          <cell r="T204" t="str">
            <v/>
          </cell>
          <cell r="U204"/>
          <cell r="V204"/>
          <cell r="W204" t="str">
            <v/>
          </cell>
          <cell r="X204"/>
          <cell r="Y204"/>
          <cell r="Z204"/>
          <cell r="AA204"/>
          <cell r="AB204"/>
          <cell r="AC204"/>
          <cell r="AD204"/>
          <cell r="AE204"/>
          <cell r="AF204"/>
          <cell r="AG204"/>
          <cell r="AH204"/>
        </row>
        <row r="205">
          <cell r="A205" t="str">
            <v>199</v>
          </cell>
          <cell r="B205"/>
          <cell r="C205"/>
          <cell r="D205"/>
          <cell r="E205"/>
          <cell r="F205"/>
          <cell r="G205"/>
          <cell r="H205"/>
          <cell r="I205"/>
          <cell r="J205"/>
          <cell r="K205"/>
          <cell r="L205"/>
          <cell r="M205"/>
          <cell r="N205"/>
          <cell r="O205"/>
          <cell r="P205"/>
          <cell r="Q205" t="str">
            <v/>
          </cell>
          <cell r="R205"/>
          <cell r="S205"/>
          <cell r="T205" t="str">
            <v/>
          </cell>
          <cell r="U205"/>
          <cell r="V205"/>
          <cell r="W205" t="str">
            <v/>
          </cell>
          <cell r="X205"/>
          <cell r="Y205"/>
          <cell r="Z205"/>
          <cell r="AA205"/>
          <cell r="AB205"/>
          <cell r="AC205"/>
          <cell r="AD205"/>
          <cell r="AE205"/>
          <cell r="AF205"/>
          <cell r="AG205"/>
          <cell r="AH205"/>
        </row>
        <row r="206">
          <cell r="A206" t="str">
            <v>200</v>
          </cell>
          <cell r="B206"/>
          <cell r="C206"/>
          <cell r="D206"/>
          <cell r="E206"/>
          <cell r="F206"/>
          <cell r="G206"/>
          <cell r="H206"/>
          <cell r="I206"/>
          <cell r="J206"/>
          <cell r="K206"/>
          <cell r="L206"/>
          <cell r="M206"/>
          <cell r="N206"/>
          <cell r="O206"/>
          <cell r="P206"/>
          <cell r="Q206" t="str">
            <v/>
          </cell>
          <cell r="R206"/>
          <cell r="S206"/>
          <cell r="T206" t="str">
            <v/>
          </cell>
          <cell r="U206"/>
          <cell r="V206"/>
          <cell r="W206" t="str">
            <v/>
          </cell>
          <cell r="X206"/>
          <cell r="Y206"/>
          <cell r="Z206"/>
          <cell r="AA206"/>
          <cell r="AB206"/>
          <cell r="AC206"/>
          <cell r="AD206"/>
          <cell r="AE206"/>
          <cell r="AF206"/>
          <cell r="AG206"/>
          <cell r="AH206"/>
        </row>
        <row r="207">
          <cell r="A207" t="str">
            <v>201</v>
          </cell>
          <cell r="B207"/>
          <cell r="C207"/>
          <cell r="D207"/>
          <cell r="E207"/>
          <cell r="F207"/>
          <cell r="G207"/>
          <cell r="H207"/>
          <cell r="I207"/>
          <cell r="J207"/>
          <cell r="K207"/>
          <cell r="L207"/>
          <cell r="M207"/>
          <cell r="N207"/>
          <cell r="O207"/>
          <cell r="P207"/>
          <cell r="Q207" t="str">
            <v/>
          </cell>
          <cell r="R207"/>
          <cell r="S207"/>
          <cell r="T207" t="str">
            <v/>
          </cell>
          <cell r="U207"/>
          <cell r="V207"/>
          <cell r="W207" t="str">
            <v/>
          </cell>
          <cell r="X207"/>
          <cell r="Y207"/>
          <cell r="Z207"/>
          <cell r="AA207"/>
          <cell r="AB207"/>
          <cell r="AC207"/>
          <cell r="AD207"/>
          <cell r="AE207"/>
          <cell r="AF207"/>
          <cell r="AG207"/>
          <cell r="AH207"/>
        </row>
        <row r="208">
          <cell r="A208" t="str">
            <v>202</v>
          </cell>
          <cell r="B208"/>
          <cell r="C208"/>
          <cell r="D208"/>
          <cell r="E208"/>
          <cell r="F208"/>
          <cell r="G208"/>
          <cell r="H208"/>
          <cell r="I208"/>
          <cell r="J208"/>
          <cell r="K208"/>
          <cell r="L208"/>
          <cell r="M208"/>
          <cell r="N208"/>
          <cell r="O208"/>
          <cell r="P208"/>
          <cell r="Q208" t="str">
            <v/>
          </cell>
          <cell r="R208"/>
          <cell r="S208"/>
          <cell r="T208" t="str">
            <v/>
          </cell>
          <cell r="U208"/>
          <cell r="V208"/>
          <cell r="W208" t="str">
            <v/>
          </cell>
          <cell r="X208"/>
          <cell r="Y208"/>
          <cell r="Z208"/>
          <cell r="AA208"/>
          <cell r="AB208"/>
          <cell r="AC208"/>
          <cell r="AD208"/>
          <cell r="AE208"/>
          <cell r="AF208"/>
          <cell r="AG208"/>
          <cell r="AH208"/>
        </row>
        <row r="209">
          <cell r="A209" t="str">
            <v>203</v>
          </cell>
          <cell r="B209"/>
          <cell r="C209"/>
          <cell r="D209"/>
          <cell r="E209"/>
          <cell r="F209"/>
          <cell r="G209"/>
          <cell r="H209"/>
          <cell r="I209"/>
          <cell r="J209"/>
          <cell r="K209"/>
          <cell r="L209"/>
          <cell r="M209"/>
          <cell r="N209"/>
          <cell r="O209"/>
          <cell r="P209"/>
          <cell r="Q209" t="str">
            <v/>
          </cell>
          <cell r="R209"/>
          <cell r="S209"/>
          <cell r="T209" t="str">
            <v/>
          </cell>
          <cell r="U209"/>
          <cell r="V209"/>
          <cell r="W209" t="str">
            <v/>
          </cell>
          <cell r="X209"/>
          <cell r="Y209"/>
          <cell r="Z209"/>
          <cell r="AA209"/>
          <cell r="AB209"/>
          <cell r="AC209"/>
          <cell r="AD209"/>
          <cell r="AE209"/>
          <cell r="AF209"/>
          <cell r="AG209"/>
          <cell r="AH209"/>
        </row>
        <row r="210">
          <cell r="A210" t="str">
            <v>204</v>
          </cell>
          <cell r="B210"/>
          <cell r="C210"/>
          <cell r="D210"/>
          <cell r="E210"/>
          <cell r="F210"/>
          <cell r="G210"/>
          <cell r="H210"/>
          <cell r="I210"/>
          <cell r="J210"/>
          <cell r="K210"/>
          <cell r="L210"/>
          <cell r="M210"/>
          <cell r="N210"/>
          <cell r="O210"/>
          <cell r="P210"/>
          <cell r="Q210" t="str">
            <v/>
          </cell>
          <cell r="R210"/>
          <cell r="S210"/>
          <cell r="T210" t="str">
            <v/>
          </cell>
          <cell r="U210"/>
          <cell r="V210"/>
          <cell r="W210" t="str">
            <v/>
          </cell>
          <cell r="X210"/>
          <cell r="Y210"/>
          <cell r="Z210"/>
          <cell r="AA210"/>
          <cell r="AB210"/>
          <cell r="AC210"/>
          <cell r="AD210"/>
          <cell r="AE210"/>
          <cell r="AF210"/>
          <cell r="AG210"/>
          <cell r="AH210"/>
        </row>
        <row r="211">
          <cell r="A211" t="str">
            <v>205</v>
          </cell>
          <cell r="B211"/>
          <cell r="C211"/>
          <cell r="D211"/>
          <cell r="E211"/>
          <cell r="F211"/>
          <cell r="G211"/>
          <cell r="H211"/>
          <cell r="I211"/>
          <cell r="J211"/>
          <cell r="K211"/>
          <cell r="L211"/>
          <cell r="M211"/>
          <cell r="N211"/>
          <cell r="O211"/>
          <cell r="P211"/>
          <cell r="Q211" t="str">
            <v/>
          </cell>
          <cell r="R211"/>
          <cell r="S211"/>
          <cell r="T211" t="str">
            <v/>
          </cell>
          <cell r="U211"/>
          <cell r="V211"/>
          <cell r="W211" t="str">
            <v/>
          </cell>
          <cell r="X211"/>
          <cell r="Y211"/>
          <cell r="Z211"/>
          <cell r="AA211"/>
          <cell r="AB211"/>
          <cell r="AC211"/>
          <cell r="AD211"/>
          <cell r="AE211"/>
          <cell r="AF211"/>
          <cell r="AG211"/>
          <cell r="AH211"/>
        </row>
        <row r="212">
          <cell r="A212" t="str">
            <v>206</v>
          </cell>
          <cell r="B212"/>
          <cell r="C212"/>
          <cell r="D212"/>
          <cell r="E212"/>
          <cell r="F212"/>
          <cell r="G212"/>
          <cell r="H212"/>
          <cell r="I212"/>
          <cell r="J212"/>
          <cell r="K212"/>
          <cell r="L212"/>
          <cell r="M212"/>
          <cell r="N212"/>
          <cell r="O212"/>
          <cell r="P212"/>
          <cell r="Q212" t="str">
            <v/>
          </cell>
          <cell r="R212"/>
          <cell r="S212"/>
          <cell r="T212" t="str">
            <v/>
          </cell>
          <cell r="U212"/>
          <cell r="V212"/>
          <cell r="W212" t="str">
            <v/>
          </cell>
          <cell r="X212"/>
          <cell r="Y212"/>
          <cell r="Z212"/>
          <cell r="AA212"/>
          <cell r="AB212"/>
          <cell r="AC212"/>
          <cell r="AD212"/>
          <cell r="AE212"/>
          <cell r="AF212"/>
          <cell r="AG212"/>
          <cell r="AH212"/>
        </row>
        <row r="213">
          <cell r="A213" t="str">
            <v>207</v>
          </cell>
          <cell r="B213"/>
          <cell r="C213"/>
          <cell r="D213"/>
          <cell r="E213"/>
          <cell r="F213"/>
          <cell r="G213"/>
          <cell r="H213"/>
          <cell r="I213"/>
          <cell r="J213"/>
          <cell r="K213"/>
          <cell r="L213"/>
          <cell r="M213"/>
          <cell r="N213"/>
          <cell r="O213"/>
          <cell r="P213"/>
          <cell r="Q213" t="str">
            <v/>
          </cell>
          <cell r="R213"/>
          <cell r="S213"/>
          <cell r="T213" t="str">
            <v/>
          </cell>
          <cell r="U213"/>
          <cell r="V213"/>
          <cell r="W213" t="str">
            <v/>
          </cell>
          <cell r="X213"/>
          <cell r="Y213"/>
          <cell r="Z213"/>
          <cell r="AA213"/>
          <cell r="AB213"/>
          <cell r="AC213"/>
          <cell r="AD213"/>
          <cell r="AE213"/>
          <cell r="AF213"/>
          <cell r="AG213"/>
          <cell r="AH213"/>
        </row>
        <row r="214">
          <cell r="A214" t="str">
            <v>208</v>
          </cell>
          <cell r="B214"/>
          <cell r="C214"/>
          <cell r="D214"/>
          <cell r="E214"/>
          <cell r="F214"/>
          <cell r="G214"/>
          <cell r="H214"/>
          <cell r="I214"/>
          <cell r="J214"/>
          <cell r="K214"/>
          <cell r="L214"/>
          <cell r="M214"/>
          <cell r="N214"/>
          <cell r="O214"/>
          <cell r="P214"/>
          <cell r="Q214" t="str">
            <v/>
          </cell>
          <cell r="R214"/>
          <cell r="S214"/>
          <cell r="T214" t="str">
            <v/>
          </cell>
          <cell r="U214"/>
          <cell r="V214"/>
          <cell r="W214" t="str">
            <v/>
          </cell>
          <cell r="X214"/>
          <cell r="Y214"/>
          <cell r="Z214"/>
          <cell r="AA214"/>
          <cell r="AB214"/>
          <cell r="AC214"/>
          <cell r="AD214"/>
          <cell r="AE214"/>
          <cell r="AF214"/>
          <cell r="AG214"/>
          <cell r="AH214"/>
        </row>
        <row r="215">
          <cell r="A215" t="str">
            <v>209</v>
          </cell>
          <cell r="B215"/>
          <cell r="C215"/>
          <cell r="D215"/>
          <cell r="E215"/>
          <cell r="F215"/>
          <cell r="G215"/>
          <cell r="H215"/>
          <cell r="I215"/>
          <cell r="J215"/>
          <cell r="K215"/>
          <cell r="L215"/>
          <cell r="M215"/>
          <cell r="N215"/>
          <cell r="O215"/>
          <cell r="P215"/>
          <cell r="Q215" t="str">
            <v/>
          </cell>
          <cell r="R215"/>
          <cell r="S215"/>
          <cell r="T215" t="str">
            <v/>
          </cell>
          <cell r="U215"/>
          <cell r="V215"/>
          <cell r="W215" t="str">
            <v/>
          </cell>
          <cell r="X215"/>
          <cell r="Y215"/>
          <cell r="Z215"/>
          <cell r="AA215"/>
          <cell r="AB215"/>
          <cell r="AC215"/>
          <cell r="AD215"/>
          <cell r="AE215"/>
          <cell r="AF215"/>
          <cell r="AG215"/>
          <cell r="AH215"/>
        </row>
        <row r="216">
          <cell r="A216" t="str">
            <v>210</v>
          </cell>
          <cell r="B216"/>
          <cell r="C216"/>
          <cell r="D216"/>
          <cell r="E216"/>
          <cell r="F216"/>
          <cell r="G216"/>
          <cell r="H216"/>
          <cell r="I216"/>
          <cell r="J216"/>
          <cell r="K216"/>
          <cell r="L216"/>
          <cell r="M216"/>
          <cell r="N216"/>
          <cell r="O216"/>
          <cell r="P216"/>
          <cell r="Q216" t="str">
            <v/>
          </cell>
          <cell r="R216"/>
          <cell r="S216"/>
          <cell r="T216" t="str">
            <v/>
          </cell>
          <cell r="U216"/>
          <cell r="V216"/>
          <cell r="W216" t="str">
            <v/>
          </cell>
          <cell r="X216"/>
          <cell r="Y216"/>
          <cell r="Z216"/>
          <cell r="AA216"/>
          <cell r="AB216"/>
          <cell r="AC216"/>
          <cell r="AD216"/>
          <cell r="AE216"/>
          <cell r="AF216"/>
          <cell r="AG216"/>
          <cell r="AH216"/>
        </row>
        <row r="217">
          <cell r="A217" t="str">
            <v>211</v>
          </cell>
          <cell r="B217"/>
          <cell r="C217"/>
          <cell r="D217"/>
          <cell r="E217"/>
          <cell r="F217"/>
          <cell r="G217"/>
          <cell r="H217"/>
          <cell r="I217"/>
          <cell r="J217"/>
          <cell r="K217"/>
          <cell r="L217"/>
          <cell r="M217"/>
          <cell r="N217"/>
          <cell r="O217"/>
          <cell r="P217"/>
          <cell r="Q217" t="str">
            <v/>
          </cell>
          <cell r="R217"/>
          <cell r="S217"/>
          <cell r="T217" t="str">
            <v/>
          </cell>
          <cell r="U217"/>
          <cell r="V217"/>
          <cell r="W217" t="str">
            <v/>
          </cell>
          <cell r="X217"/>
          <cell r="Y217"/>
          <cell r="Z217"/>
          <cell r="AA217"/>
          <cell r="AB217"/>
          <cell r="AC217"/>
          <cell r="AD217"/>
          <cell r="AE217"/>
          <cell r="AF217"/>
          <cell r="AG217"/>
          <cell r="AH217"/>
        </row>
        <row r="218">
          <cell r="A218" t="str">
            <v>212</v>
          </cell>
          <cell r="B218"/>
          <cell r="C218"/>
          <cell r="D218"/>
          <cell r="E218"/>
          <cell r="F218"/>
          <cell r="G218"/>
          <cell r="H218"/>
          <cell r="I218"/>
          <cell r="J218"/>
          <cell r="K218"/>
          <cell r="L218"/>
          <cell r="M218"/>
          <cell r="N218"/>
          <cell r="O218"/>
          <cell r="P218"/>
          <cell r="Q218" t="str">
            <v/>
          </cell>
          <cell r="R218"/>
          <cell r="S218"/>
          <cell r="T218" t="str">
            <v/>
          </cell>
          <cell r="U218"/>
          <cell r="V218"/>
          <cell r="W218" t="str">
            <v/>
          </cell>
          <cell r="X218"/>
          <cell r="Y218"/>
          <cell r="Z218"/>
          <cell r="AA218"/>
          <cell r="AB218"/>
          <cell r="AC218"/>
          <cell r="AD218"/>
          <cell r="AE218"/>
          <cell r="AF218"/>
          <cell r="AG218"/>
          <cell r="AH218"/>
        </row>
        <row r="219">
          <cell r="A219" t="str">
            <v>213</v>
          </cell>
          <cell r="B219"/>
          <cell r="C219"/>
          <cell r="D219"/>
          <cell r="E219"/>
          <cell r="F219"/>
          <cell r="G219"/>
          <cell r="H219"/>
          <cell r="I219"/>
          <cell r="J219"/>
          <cell r="K219"/>
          <cell r="L219"/>
          <cell r="M219"/>
          <cell r="N219"/>
          <cell r="O219"/>
          <cell r="P219"/>
          <cell r="Q219" t="str">
            <v/>
          </cell>
          <cell r="R219"/>
          <cell r="S219"/>
          <cell r="T219" t="str">
            <v/>
          </cell>
          <cell r="U219"/>
          <cell r="V219"/>
          <cell r="W219" t="str">
            <v/>
          </cell>
          <cell r="X219"/>
          <cell r="Y219"/>
          <cell r="Z219"/>
          <cell r="AA219"/>
          <cell r="AB219"/>
          <cell r="AC219"/>
          <cell r="AD219"/>
          <cell r="AE219"/>
          <cell r="AF219"/>
          <cell r="AG219"/>
          <cell r="AH219"/>
        </row>
        <row r="220">
          <cell r="A220" t="str">
            <v>214</v>
          </cell>
          <cell r="B220"/>
          <cell r="C220"/>
          <cell r="D220"/>
          <cell r="E220"/>
          <cell r="F220"/>
          <cell r="G220"/>
          <cell r="H220"/>
          <cell r="I220"/>
          <cell r="J220"/>
          <cell r="K220"/>
          <cell r="L220"/>
          <cell r="M220"/>
          <cell r="N220"/>
          <cell r="O220"/>
          <cell r="P220"/>
          <cell r="Q220" t="str">
            <v/>
          </cell>
          <cell r="R220"/>
          <cell r="S220"/>
          <cell r="T220" t="str">
            <v/>
          </cell>
          <cell r="U220"/>
          <cell r="V220"/>
          <cell r="W220" t="str">
            <v/>
          </cell>
          <cell r="X220"/>
          <cell r="Y220"/>
          <cell r="Z220"/>
          <cell r="AA220"/>
          <cell r="AB220"/>
          <cell r="AC220"/>
          <cell r="AD220"/>
          <cell r="AE220"/>
          <cell r="AF220"/>
          <cell r="AG220"/>
          <cell r="AH220"/>
        </row>
        <row r="221">
          <cell r="A221" t="str">
            <v>215</v>
          </cell>
          <cell r="B221"/>
          <cell r="C221"/>
          <cell r="D221"/>
          <cell r="E221"/>
          <cell r="F221"/>
          <cell r="G221"/>
          <cell r="H221"/>
          <cell r="I221"/>
          <cell r="J221"/>
          <cell r="K221"/>
          <cell r="L221"/>
          <cell r="M221"/>
          <cell r="N221"/>
          <cell r="O221"/>
          <cell r="P221"/>
          <cell r="Q221" t="str">
            <v/>
          </cell>
          <cell r="R221"/>
          <cell r="S221"/>
          <cell r="T221" t="str">
            <v/>
          </cell>
          <cell r="U221"/>
          <cell r="V221"/>
          <cell r="W221" t="str">
            <v/>
          </cell>
          <cell r="X221"/>
          <cell r="Y221"/>
          <cell r="Z221"/>
          <cell r="AA221"/>
          <cell r="AB221"/>
          <cell r="AC221"/>
          <cell r="AD221"/>
          <cell r="AE221"/>
          <cell r="AF221"/>
          <cell r="AG221"/>
          <cell r="AH221"/>
        </row>
        <row r="222">
          <cell r="A222" t="str">
            <v>216</v>
          </cell>
          <cell r="B222"/>
          <cell r="C222"/>
          <cell r="D222"/>
          <cell r="E222"/>
          <cell r="F222"/>
          <cell r="G222"/>
          <cell r="H222"/>
          <cell r="I222"/>
          <cell r="J222"/>
          <cell r="K222"/>
          <cell r="L222"/>
          <cell r="M222"/>
          <cell r="N222"/>
          <cell r="O222"/>
          <cell r="P222"/>
          <cell r="Q222" t="str">
            <v/>
          </cell>
          <cell r="R222"/>
          <cell r="S222"/>
          <cell r="T222" t="str">
            <v/>
          </cell>
          <cell r="U222"/>
          <cell r="V222"/>
          <cell r="W222" t="str">
            <v/>
          </cell>
          <cell r="X222"/>
          <cell r="Y222"/>
          <cell r="Z222"/>
          <cell r="AA222"/>
          <cell r="AB222"/>
          <cell r="AC222"/>
          <cell r="AD222"/>
          <cell r="AE222"/>
          <cell r="AF222"/>
          <cell r="AG222"/>
          <cell r="AH222"/>
        </row>
        <row r="223">
          <cell r="A223" t="str">
            <v>217</v>
          </cell>
          <cell r="B223"/>
          <cell r="C223"/>
          <cell r="D223"/>
          <cell r="E223"/>
          <cell r="F223"/>
          <cell r="G223"/>
          <cell r="H223"/>
          <cell r="I223"/>
          <cell r="J223"/>
          <cell r="K223"/>
          <cell r="L223"/>
          <cell r="M223"/>
          <cell r="N223"/>
          <cell r="O223"/>
          <cell r="P223"/>
          <cell r="Q223" t="str">
            <v/>
          </cell>
          <cell r="R223"/>
          <cell r="S223"/>
          <cell r="T223" t="str">
            <v/>
          </cell>
          <cell r="U223"/>
          <cell r="V223"/>
          <cell r="W223" t="str">
            <v/>
          </cell>
          <cell r="X223"/>
          <cell r="Y223"/>
          <cell r="Z223"/>
          <cell r="AA223"/>
          <cell r="AB223"/>
          <cell r="AC223"/>
          <cell r="AD223"/>
          <cell r="AE223"/>
          <cell r="AF223"/>
          <cell r="AG223"/>
          <cell r="AH223"/>
        </row>
        <row r="224">
          <cell r="A224" t="str">
            <v>218</v>
          </cell>
          <cell r="B224"/>
          <cell r="C224"/>
          <cell r="D224"/>
          <cell r="E224"/>
          <cell r="F224"/>
          <cell r="G224"/>
          <cell r="H224"/>
          <cell r="I224"/>
          <cell r="J224"/>
          <cell r="K224"/>
          <cell r="L224"/>
          <cell r="M224"/>
          <cell r="N224"/>
          <cell r="O224"/>
          <cell r="P224"/>
          <cell r="Q224" t="str">
            <v/>
          </cell>
          <cell r="R224"/>
          <cell r="S224"/>
          <cell r="T224" t="str">
            <v/>
          </cell>
          <cell r="U224"/>
          <cell r="V224"/>
          <cell r="W224" t="str">
            <v/>
          </cell>
          <cell r="X224"/>
          <cell r="Y224"/>
          <cell r="Z224"/>
          <cell r="AA224"/>
          <cell r="AB224"/>
          <cell r="AC224"/>
          <cell r="AD224"/>
          <cell r="AE224"/>
          <cell r="AF224"/>
          <cell r="AG224"/>
          <cell r="AH224"/>
        </row>
        <row r="225">
          <cell r="A225" t="str">
            <v>219</v>
          </cell>
          <cell r="B225"/>
          <cell r="C225"/>
          <cell r="D225"/>
          <cell r="E225"/>
          <cell r="F225"/>
          <cell r="G225"/>
          <cell r="H225"/>
          <cell r="I225"/>
          <cell r="J225"/>
          <cell r="K225"/>
          <cell r="L225"/>
          <cell r="M225"/>
          <cell r="N225"/>
          <cell r="O225"/>
          <cell r="P225"/>
          <cell r="Q225" t="str">
            <v/>
          </cell>
          <cell r="R225"/>
          <cell r="S225"/>
          <cell r="T225" t="str">
            <v/>
          </cell>
          <cell r="U225"/>
          <cell r="V225"/>
          <cell r="W225" t="str">
            <v/>
          </cell>
          <cell r="X225"/>
          <cell r="Y225"/>
          <cell r="Z225"/>
          <cell r="AA225"/>
          <cell r="AB225"/>
          <cell r="AC225"/>
          <cell r="AD225"/>
          <cell r="AE225"/>
          <cell r="AF225"/>
          <cell r="AG225"/>
          <cell r="AH225"/>
        </row>
        <row r="226">
          <cell r="A226" t="str">
            <v>220</v>
          </cell>
          <cell r="B226"/>
          <cell r="C226"/>
          <cell r="D226"/>
          <cell r="E226"/>
          <cell r="F226"/>
          <cell r="G226"/>
          <cell r="H226"/>
          <cell r="I226"/>
          <cell r="J226"/>
          <cell r="K226"/>
          <cell r="L226"/>
          <cell r="M226"/>
          <cell r="N226"/>
          <cell r="O226"/>
          <cell r="P226"/>
          <cell r="Q226" t="str">
            <v/>
          </cell>
          <cell r="R226"/>
          <cell r="S226"/>
          <cell r="T226" t="str">
            <v/>
          </cell>
          <cell r="U226"/>
          <cell r="V226"/>
          <cell r="W226" t="str">
            <v/>
          </cell>
          <cell r="X226"/>
          <cell r="Y226"/>
          <cell r="Z226"/>
          <cell r="AA226"/>
          <cell r="AB226"/>
          <cell r="AC226"/>
          <cell r="AD226"/>
          <cell r="AE226"/>
          <cell r="AF226"/>
          <cell r="AG226"/>
          <cell r="AH226"/>
        </row>
        <row r="227">
          <cell r="A227" t="str">
            <v>221</v>
          </cell>
          <cell r="B227"/>
          <cell r="C227"/>
          <cell r="D227"/>
          <cell r="E227"/>
          <cell r="F227"/>
          <cell r="G227"/>
          <cell r="H227"/>
          <cell r="I227"/>
          <cell r="J227"/>
          <cell r="K227"/>
          <cell r="L227"/>
          <cell r="M227"/>
          <cell r="N227"/>
          <cell r="O227"/>
          <cell r="P227"/>
          <cell r="Q227" t="str">
            <v/>
          </cell>
          <cell r="R227"/>
          <cell r="S227"/>
          <cell r="T227" t="str">
            <v/>
          </cell>
          <cell r="U227"/>
          <cell r="V227"/>
          <cell r="W227" t="str">
            <v/>
          </cell>
          <cell r="X227"/>
          <cell r="Y227"/>
          <cell r="Z227"/>
          <cell r="AA227"/>
          <cell r="AB227"/>
          <cell r="AC227"/>
          <cell r="AD227"/>
          <cell r="AE227"/>
          <cell r="AF227"/>
          <cell r="AG227"/>
          <cell r="AH227"/>
        </row>
        <row r="228">
          <cell r="A228" t="str">
            <v>222</v>
          </cell>
          <cell r="B228"/>
          <cell r="C228"/>
          <cell r="D228"/>
          <cell r="E228"/>
          <cell r="F228"/>
          <cell r="G228"/>
          <cell r="H228"/>
          <cell r="I228"/>
          <cell r="J228"/>
          <cell r="K228"/>
          <cell r="L228"/>
          <cell r="M228"/>
          <cell r="N228"/>
          <cell r="O228"/>
          <cell r="P228"/>
          <cell r="Q228" t="str">
            <v/>
          </cell>
          <cell r="R228"/>
          <cell r="S228"/>
          <cell r="T228" t="str">
            <v/>
          </cell>
          <cell r="U228"/>
          <cell r="V228"/>
          <cell r="W228" t="str">
            <v/>
          </cell>
          <cell r="X228"/>
          <cell r="Y228"/>
          <cell r="Z228"/>
          <cell r="AA228"/>
          <cell r="AB228"/>
          <cell r="AC228"/>
          <cell r="AD228"/>
          <cell r="AE228"/>
          <cell r="AF228"/>
          <cell r="AG228"/>
          <cell r="AH228"/>
        </row>
        <row r="229">
          <cell r="A229" t="str">
            <v>223</v>
          </cell>
          <cell r="B229"/>
          <cell r="C229"/>
          <cell r="D229"/>
          <cell r="E229"/>
          <cell r="F229"/>
          <cell r="G229"/>
          <cell r="H229"/>
          <cell r="I229"/>
          <cell r="J229"/>
          <cell r="K229"/>
          <cell r="L229"/>
          <cell r="M229"/>
          <cell r="N229"/>
          <cell r="O229"/>
          <cell r="P229"/>
          <cell r="Q229" t="str">
            <v/>
          </cell>
          <cell r="R229"/>
          <cell r="S229"/>
          <cell r="T229" t="str">
            <v/>
          </cell>
          <cell r="U229"/>
          <cell r="V229"/>
          <cell r="W229" t="str">
            <v/>
          </cell>
          <cell r="X229"/>
          <cell r="Y229"/>
          <cell r="Z229"/>
          <cell r="AA229"/>
          <cell r="AB229"/>
          <cell r="AC229"/>
          <cell r="AD229"/>
          <cell r="AE229"/>
          <cell r="AF229"/>
          <cell r="AG229"/>
          <cell r="AH229"/>
        </row>
        <row r="230">
          <cell r="A230" t="str">
            <v>224</v>
          </cell>
          <cell r="B230"/>
          <cell r="C230"/>
          <cell r="D230"/>
          <cell r="E230"/>
          <cell r="F230"/>
          <cell r="G230"/>
          <cell r="H230"/>
          <cell r="I230"/>
          <cell r="J230"/>
          <cell r="K230"/>
          <cell r="L230"/>
          <cell r="M230"/>
          <cell r="N230"/>
          <cell r="O230"/>
          <cell r="P230"/>
          <cell r="Q230" t="str">
            <v/>
          </cell>
          <cell r="R230"/>
          <cell r="S230"/>
          <cell r="T230" t="str">
            <v/>
          </cell>
          <cell r="U230"/>
          <cell r="V230"/>
          <cell r="W230" t="str">
            <v/>
          </cell>
          <cell r="X230"/>
          <cell r="Y230"/>
          <cell r="Z230"/>
          <cell r="AA230"/>
          <cell r="AB230"/>
          <cell r="AC230"/>
          <cell r="AD230"/>
          <cell r="AE230"/>
          <cell r="AF230"/>
          <cell r="AG230"/>
          <cell r="AH230"/>
        </row>
        <row r="231">
          <cell r="A231" t="str">
            <v>225</v>
          </cell>
          <cell r="B231"/>
          <cell r="C231"/>
          <cell r="D231"/>
          <cell r="E231"/>
          <cell r="F231"/>
          <cell r="G231"/>
          <cell r="H231"/>
          <cell r="I231"/>
          <cell r="J231"/>
          <cell r="K231"/>
          <cell r="L231"/>
          <cell r="M231"/>
          <cell r="N231"/>
          <cell r="O231"/>
          <cell r="P231"/>
          <cell r="Q231" t="str">
            <v/>
          </cell>
          <cell r="R231"/>
          <cell r="S231"/>
          <cell r="T231" t="str">
            <v/>
          </cell>
          <cell r="U231"/>
          <cell r="V231"/>
          <cell r="W231" t="str">
            <v/>
          </cell>
          <cell r="X231"/>
          <cell r="Y231"/>
          <cell r="Z231"/>
          <cell r="AA231"/>
          <cell r="AB231"/>
          <cell r="AC231"/>
          <cell r="AD231"/>
          <cell r="AE231"/>
          <cell r="AF231"/>
          <cell r="AG231"/>
          <cell r="AH231"/>
        </row>
        <row r="232">
          <cell r="A232" t="str">
            <v>226</v>
          </cell>
          <cell r="B232"/>
          <cell r="C232"/>
          <cell r="D232"/>
          <cell r="E232"/>
          <cell r="F232"/>
          <cell r="G232"/>
          <cell r="H232"/>
          <cell r="I232"/>
          <cell r="J232"/>
          <cell r="K232"/>
          <cell r="L232"/>
          <cell r="M232"/>
          <cell r="N232"/>
          <cell r="O232"/>
          <cell r="P232"/>
          <cell r="Q232" t="str">
            <v/>
          </cell>
          <cell r="R232"/>
          <cell r="S232"/>
          <cell r="T232" t="str">
            <v/>
          </cell>
          <cell r="U232"/>
          <cell r="V232"/>
          <cell r="W232" t="str">
            <v/>
          </cell>
          <cell r="X232"/>
          <cell r="Y232"/>
          <cell r="Z232"/>
          <cell r="AA232"/>
          <cell r="AB232"/>
          <cell r="AC232"/>
          <cell r="AD232"/>
          <cell r="AE232"/>
          <cell r="AF232"/>
          <cell r="AG232"/>
          <cell r="AH232"/>
        </row>
        <row r="233">
          <cell r="A233" t="str">
            <v>227</v>
          </cell>
          <cell r="B233"/>
          <cell r="C233"/>
          <cell r="D233"/>
          <cell r="E233"/>
          <cell r="F233"/>
          <cell r="G233"/>
          <cell r="H233"/>
          <cell r="I233"/>
          <cell r="J233"/>
          <cell r="K233"/>
          <cell r="L233"/>
          <cell r="M233"/>
          <cell r="N233"/>
          <cell r="O233"/>
          <cell r="P233"/>
          <cell r="Q233" t="str">
            <v/>
          </cell>
          <cell r="R233"/>
          <cell r="S233"/>
          <cell r="T233" t="str">
            <v/>
          </cell>
          <cell r="U233"/>
          <cell r="V233"/>
          <cell r="W233" t="str">
            <v/>
          </cell>
          <cell r="X233"/>
          <cell r="Y233"/>
          <cell r="Z233"/>
          <cell r="AA233"/>
          <cell r="AB233"/>
          <cell r="AC233"/>
          <cell r="AD233"/>
          <cell r="AE233"/>
          <cell r="AF233"/>
          <cell r="AG233"/>
          <cell r="AH233"/>
        </row>
        <row r="234">
          <cell r="A234" t="str">
            <v>228</v>
          </cell>
          <cell r="B234"/>
          <cell r="C234"/>
          <cell r="D234"/>
          <cell r="E234"/>
          <cell r="F234"/>
          <cell r="G234"/>
          <cell r="H234"/>
          <cell r="I234"/>
          <cell r="J234"/>
          <cell r="K234"/>
          <cell r="L234"/>
          <cell r="M234"/>
          <cell r="N234"/>
          <cell r="O234"/>
          <cell r="P234"/>
          <cell r="Q234" t="str">
            <v/>
          </cell>
          <cell r="R234"/>
          <cell r="S234"/>
          <cell r="T234" t="str">
            <v/>
          </cell>
          <cell r="U234"/>
          <cell r="V234"/>
          <cell r="W234" t="str">
            <v/>
          </cell>
          <cell r="X234"/>
          <cell r="Y234"/>
          <cell r="Z234"/>
          <cell r="AA234"/>
          <cell r="AB234"/>
          <cell r="AC234"/>
          <cell r="AD234"/>
          <cell r="AE234"/>
          <cell r="AF234"/>
          <cell r="AG234"/>
          <cell r="AH234"/>
        </row>
        <row r="235">
          <cell r="A235" t="str">
            <v>229</v>
          </cell>
          <cell r="B235"/>
          <cell r="C235"/>
          <cell r="D235"/>
          <cell r="E235"/>
          <cell r="F235"/>
          <cell r="G235"/>
          <cell r="H235"/>
          <cell r="I235"/>
          <cell r="J235"/>
          <cell r="K235"/>
          <cell r="L235"/>
          <cell r="M235"/>
          <cell r="N235"/>
          <cell r="O235"/>
          <cell r="P235"/>
          <cell r="Q235" t="str">
            <v/>
          </cell>
          <cell r="R235"/>
          <cell r="S235"/>
          <cell r="T235" t="str">
            <v/>
          </cell>
          <cell r="U235"/>
          <cell r="V235"/>
          <cell r="W235" t="str">
            <v/>
          </cell>
          <cell r="X235"/>
          <cell r="Y235"/>
          <cell r="Z235"/>
          <cell r="AA235"/>
          <cell r="AB235"/>
          <cell r="AC235"/>
          <cell r="AD235"/>
          <cell r="AE235"/>
          <cell r="AF235"/>
          <cell r="AG235"/>
          <cell r="AH235"/>
        </row>
        <row r="236">
          <cell r="A236" t="str">
            <v>230</v>
          </cell>
          <cell r="B236"/>
          <cell r="C236"/>
          <cell r="D236"/>
          <cell r="E236"/>
          <cell r="F236"/>
          <cell r="G236"/>
          <cell r="H236"/>
          <cell r="I236"/>
          <cell r="J236"/>
          <cell r="K236"/>
          <cell r="L236"/>
          <cell r="M236"/>
          <cell r="N236"/>
          <cell r="O236"/>
          <cell r="P236"/>
          <cell r="Q236" t="str">
            <v/>
          </cell>
          <cell r="R236"/>
          <cell r="S236"/>
          <cell r="T236" t="str">
            <v/>
          </cell>
          <cell r="U236"/>
          <cell r="V236"/>
          <cell r="W236" t="str">
            <v/>
          </cell>
          <cell r="X236"/>
          <cell r="Y236"/>
          <cell r="Z236"/>
          <cell r="AA236"/>
          <cell r="AB236"/>
          <cell r="AC236"/>
          <cell r="AD236"/>
          <cell r="AE236"/>
          <cell r="AF236"/>
          <cell r="AG236"/>
          <cell r="AH236"/>
        </row>
        <row r="237">
          <cell r="A237" t="str">
            <v>231</v>
          </cell>
          <cell r="B237"/>
          <cell r="C237"/>
          <cell r="D237"/>
          <cell r="E237"/>
          <cell r="F237"/>
          <cell r="G237"/>
          <cell r="H237"/>
          <cell r="I237"/>
          <cell r="J237"/>
          <cell r="K237"/>
          <cell r="L237"/>
          <cell r="M237"/>
          <cell r="N237"/>
          <cell r="O237"/>
          <cell r="P237"/>
          <cell r="Q237" t="str">
            <v/>
          </cell>
          <cell r="R237"/>
          <cell r="S237"/>
          <cell r="T237" t="str">
            <v/>
          </cell>
          <cell r="U237"/>
          <cell r="V237"/>
          <cell r="W237" t="str">
            <v/>
          </cell>
          <cell r="X237"/>
          <cell r="Y237"/>
          <cell r="Z237"/>
          <cell r="AA237"/>
          <cell r="AB237"/>
          <cell r="AC237"/>
          <cell r="AD237"/>
          <cell r="AE237"/>
          <cell r="AF237"/>
          <cell r="AG237"/>
          <cell r="AH237"/>
        </row>
        <row r="238">
          <cell r="A238" t="str">
            <v>232</v>
          </cell>
          <cell r="B238"/>
          <cell r="C238"/>
          <cell r="D238"/>
          <cell r="E238"/>
          <cell r="F238"/>
          <cell r="G238"/>
          <cell r="H238"/>
          <cell r="I238"/>
          <cell r="J238"/>
          <cell r="K238"/>
          <cell r="L238"/>
          <cell r="M238"/>
          <cell r="N238"/>
          <cell r="O238"/>
          <cell r="P238"/>
          <cell r="Q238" t="str">
            <v/>
          </cell>
          <cell r="R238"/>
          <cell r="S238"/>
          <cell r="T238" t="str">
            <v/>
          </cell>
          <cell r="U238"/>
          <cell r="V238"/>
          <cell r="W238" t="str">
            <v/>
          </cell>
          <cell r="X238"/>
          <cell r="Y238"/>
          <cell r="Z238"/>
          <cell r="AA238"/>
          <cell r="AB238"/>
          <cell r="AC238"/>
          <cell r="AD238"/>
          <cell r="AE238"/>
          <cell r="AF238"/>
          <cell r="AG238"/>
          <cell r="AH238"/>
        </row>
        <row r="239">
          <cell r="A239" t="str">
            <v>233</v>
          </cell>
          <cell r="B239"/>
          <cell r="C239"/>
          <cell r="D239"/>
          <cell r="E239"/>
          <cell r="F239"/>
          <cell r="G239"/>
          <cell r="H239"/>
          <cell r="I239"/>
          <cell r="J239"/>
          <cell r="K239"/>
          <cell r="L239"/>
          <cell r="M239"/>
          <cell r="N239"/>
          <cell r="O239"/>
          <cell r="P239"/>
          <cell r="Q239" t="str">
            <v/>
          </cell>
          <cell r="R239"/>
          <cell r="S239"/>
          <cell r="T239" t="str">
            <v/>
          </cell>
          <cell r="U239"/>
          <cell r="V239"/>
          <cell r="W239" t="str">
            <v/>
          </cell>
          <cell r="X239"/>
          <cell r="Y239"/>
          <cell r="Z239"/>
          <cell r="AA239"/>
          <cell r="AB239"/>
          <cell r="AC239"/>
          <cell r="AD239"/>
          <cell r="AE239"/>
          <cell r="AF239"/>
          <cell r="AG239"/>
          <cell r="AH239"/>
        </row>
        <row r="240">
          <cell r="A240" t="str">
            <v>234</v>
          </cell>
          <cell r="B240"/>
          <cell r="C240"/>
          <cell r="D240"/>
          <cell r="E240"/>
          <cell r="F240"/>
          <cell r="G240"/>
          <cell r="H240"/>
          <cell r="I240"/>
          <cell r="J240"/>
          <cell r="K240"/>
          <cell r="L240"/>
          <cell r="M240"/>
          <cell r="N240"/>
          <cell r="O240"/>
          <cell r="P240"/>
          <cell r="Q240" t="str">
            <v/>
          </cell>
          <cell r="R240"/>
          <cell r="S240"/>
          <cell r="T240" t="str">
            <v/>
          </cell>
          <cell r="U240"/>
          <cell r="V240"/>
          <cell r="W240" t="str">
            <v/>
          </cell>
          <cell r="X240"/>
          <cell r="Y240"/>
          <cell r="Z240"/>
          <cell r="AA240"/>
          <cell r="AB240"/>
          <cell r="AC240"/>
          <cell r="AD240"/>
          <cell r="AE240"/>
          <cell r="AF240"/>
          <cell r="AG240"/>
          <cell r="AH240"/>
        </row>
        <row r="241">
          <cell r="A241" t="str">
            <v>235</v>
          </cell>
          <cell r="B241"/>
          <cell r="C241"/>
          <cell r="D241"/>
          <cell r="E241"/>
          <cell r="F241"/>
          <cell r="G241"/>
          <cell r="H241"/>
          <cell r="I241"/>
          <cell r="J241"/>
          <cell r="K241"/>
          <cell r="L241"/>
          <cell r="M241"/>
          <cell r="N241"/>
          <cell r="O241"/>
          <cell r="P241"/>
          <cell r="Q241" t="str">
            <v/>
          </cell>
          <cell r="R241"/>
          <cell r="S241"/>
          <cell r="T241" t="str">
            <v/>
          </cell>
          <cell r="U241"/>
          <cell r="V241"/>
          <cell r="W241" t="str">
            <v/>
          </cell>
          <cell r="X241"/>
          <cell r="Y241"/>
          <cell r="Z241"/>
          <cell r="AA241"/>
          <cell r="AB241"/>
          <cell r="AC241"/>
          <cell r="AD241"/>
          <cell r="AE241"/>
          <cell r="AF241"/>
          <cell r="AG241"/>
          <cell r="AH241"/>
        </row>
        <row r="242">
          <cell r="A242" t="str">
            <v>236</v>
          </cell>
          <cell r="B242"/>
          <cell r="C242"/>
          <cell r="D242"/>
          <cell r="E242"/>
          <cell r="F242"/>
          <cell r="G242"/>
          <cell r="H242"/>
          <cell r="I242"/>
          <cell r="J242"/>
          <cell r="K242"/>
          <cell r="L242"/>
          <cell r="M242"/>
          <cell r="N242"/>
          <cell r="O242"/>
          <cell r="P242"/>
          <cell r="Q242" t="str">
            <v/>
          </cell>
          <cell r="R242"/>
          <cell r="S242"/>
          <cell r="T242" t="str">
            <v/>
          </cell>
          <cell r="U242"/>
          <cell r="V242"/>
          <cell r="W242" t="str">
            <v/>
          </cell>
          <cell r="X242"/>
          <cell r="Y242"/>
          <cell r="Z242"/>
          <cell r="AA242"/>
          <cell r="AB242"/>
          <cell r="AC242"/>
          <cell r="AD242"/>
          <cell r="AE242"/>
          <cell r="AF242"/>
          <cell r="AG242"/>
          <cell r="AH242"/>
        </row>
        <row r="243">
          <cell r="A243" t="str">
            <v>237</v>
          </cell>
          <cell r="B243"/>
          <cell r="C243"/>
          <cell r="D243"/>
          <cell r="E243"/>
          <cell r="F243"/>
          <cell r="G243"/>
          <cell r="H243"/>
          <cell r="I243"/>
          <cell r="J243"/>
          <cell r="K243"/>
          <cell r="L243"/>
          <cell r="M243"/>
          <cell r="N243"/>
          <cell r="O243"/>
          <cell r="P243"/>
          <cell r="Q243" t="str">
            <v/>
          </cell>
          <cell r="R243"/>
          <cell r="S243"/>
          <cell r="T243" t="str">
            <v/>
          </cell>
          <cell r="U243"/>
          <cell r="V243"/>
          <cell r="W243" t="str">
            <v/>
          </cell>
          <cell r="X243"/>
          <cell r="Y243"/>
          <cell r="Z243"/>
          <cell r="AA243"/>
          <cell r="AB243"/>
          <cell r="AC243"/>
          <cell r="AD243"/>
          <cell r="AE243"/>
          <cell r="AF243"/>
          <cell r="AG243"/>
          <cell r="AH243"/>
        </row>
        <row r="244">
          <cell r="A244" t="str">
            <v>238</v>
          </cell>
          <cell r="B244"/>
          <cell r="C244"/>
          <cell r="D244"/>
          <cell r="E244"/>
          <cell r="F244"/>
          <cell r="G244"/>
          <cell r="H244"/>
          <cell r="I244"/>
          <cell r="J244"/>
          <cell r="K244"/>
          <cell r="L244"/>
          <cell r="M244"/>
          <cell r="N244"/>
          <cell r="O244"/>
          <cell r="P244"/>
          <cell r="Q244" t="str">
            <v/>
          </cell>
          <cell r="R244"/>
          <cell r="S244"/>
          <cell r="T244" t="str">
            <v/>
          </cell>
          <cell r="U244"/>
          <cell r="V244"/>
          <cell r="W244" t="str">
            <v/>
          </cell>
          <cell r="X244"/>
          <cell r="Y244"/>
          <cell r="Z244"/>
          <cell r="AA244"/>
          <cell r="AB244"/>
          <cell r="AC244"/>
          <cell r="AD244"/>
          <cell r="AE244"/>
          <cell r="AF244"/>
          <cell r="AG244"/>
          <cell r="AH244"/>
        </row>
        <row r="245">
          <cell r="A245" t="str">
            <v>239</v>
          </cell>
          <cell r="B245"/>
          <cell r="C245"/>
          <cell r="D245"/>
          <cell r="E245"/>
          <cell r="F245"/>
          <cell r="G245"/>
          <cell r="H245"/>
          <cell r="I245"/>
          <cell r="J245"/>
          <cell r="K245"/>
          <cell r="L245"/>
          <cell r="M245"/>
          <cell r="N245"/>
          <cell r="O245"/>
          <cell r="P245"/>
          <cell r="Q245" t="str">
            <v/>
          </cell>
          <cell r="R245"/>
          <cell r="S245"/>
          <cell r="T245" t="str">
            <v/>
          </cell>
          <cell r="U245"/>
          <cell r="V245"/>
          <cell r="W245" t="str">
            <v/>
          </cell>
          <cell r="X245"/>
          <cell r="Y245"/>
          <cell r="Z245"/>
          <cell r="AA245"/>
          <cell r="AB245"/>
          <cell r="AC245"/>
          <cell r="AD245"/>
          <cell r="AE245"/>
          <cell r="AF245"/>
          <cell r="AG245"/>
          <cell r="AH245"/>
        </row>
        <row r="246">
          <cell r="A246" t="str">
            <v>240</v>
          </cell>
          <cell r="B246"/>
          <cell r="C246"/>
          <cell r="D246"/>
          <cell r="E246"/>
          <cell r="F246"/>
          <cell r="G246"/>
          <cell r="H246"/>
          <cell r="I246"/>
          <cell r="J246"/>
          <cell r="K246"/>
          <cell r="L246"/>
          <cell r="M246"/>
          <cell r="N246"/>
          <cell r="O246"/>
          <cell r="P246"/>
          <cell r="Q246" t="str">
            <v/>
          </cell>
          <cell r="R246"/>
          <cell r="S246"/>
          <cell r="T246" t="str">
            <v/>
          </cell>
          <cell r="U246"/>
          <cell r="V246"/>
          <cell r="W246" t="str">
            <v/>
          </cell>
          <cell r="X246"/>
          <cell r="Y246"/>
          <cell r="Z246"/>
          <cell r="AA246"/>
          <cell r="AB246"/>
          <cell r="AC246"/>
          <cell r="AD246"/>
          <cell r="AE246"/>
          <cell r="AF246"/>
          <cell r="AG246"/>
          <cell r="AH246"/>
        </row>
        <row r="247">
          <cell r="A247" t="str">
            <v>241</v>
          </cell>
          <cell r="B247"/>
          <cell r="C247"/>
          <cell r="D247"/>
          <cell r="E247"/>
          <cell r="F247"/>
          <cell r="G247"/>
          <cell r="H247"/>
          <cell r="I247"/>
          <cell r="J247"/>
          <cell r="K247"/>
          <cell r="L247"/>
          <cell r="M247"/>
          <cell r="N247"/>
          <cell r="O247"/>
          <cell r="P247"/>
          <cell r="Q247" t="str">
            <v/>
          </cell>
          <cell r="R247"/>
          <cell r="S247"/>
          <cell r="T247" t="str">
            <v/>
          </cell>
          <cell r="U247"/>
          <cell r="V247"/>
          <cell r="W247" t="str">
            <v/>
          </cell>
          <cell r="X247"/>
          <cell r="Y247"/>
          <cell r="Z247"/>
          <cell r="AA247"/>
          <cell r="AB247"/>
          <cell r="AC247"/>
          <cell r="AD247"/>
          <cell r="AE247"/>
          <cell r="AF247"/>
          <cell r="AG247"/>
          <cell r="AH247"/>
        </row>
        <row r="248">
          <cell r="A248" t="str">
            <v>242</v>
          </cell>
          <cell r="B248"/>
          <cell r="C248"/>
          <cell r="D248"/>
          <cell r="E248"/>
          <cell r="F248"/>
          <cell r="G248"/>
          <cell r="H248"/>
          <cell r="I248"/>
          <cell r="J248"/>
          <cell r="K248"/>
          <cell r="L248"/>
          <cell r="M248"/>
          <cell r="N248"/>
          <cell r="O248"/>
          <cell r="P248"/>
          <cell r="Q248" t="str">
            <v/>
          </cell>
          <cell r="R248"/>
          <cell r="S248"/>
          <cell r="T248" t="str">
            <v/>
          </cell>
          <cell r="U248"/>
          <cell r="V248"/>
          <cell r="W248" t="str">
            <v/>
          </cell>
          <cell r="X248"/>
          <cell r="Y248"/>
          <cell r="Z248"/>
          <cell r="AA248"/>
          <cell r="AB248"/>
          <cell r="AC248"/>
          <cell r="AD248"/>
          <cell r="AE248"/>
          <cell r="AF248"/>
          <cell r="AG248"/>
          <cell r="AH248"/>
        </row>
        <row r="249">
          <cell r="A249" t="str">
            <v>243</v>
          </cell>
          <cell r="B249"/>
          <cell r="C249"/>
          <cell r="D249"/>
          <cell r="E249"/>
          <cell r="F249"/>
          <cell r="G249"/>
          <cell r="H249"/>
          <cell r="I249"/>
          <cell r="J249"/>
          <cell r="K249"/>
          <cell r="L249"/>
          <cell r="M249"/>
          <cell r="N249"/>
          <cell r="O249"/>
          <cell r="P249"/>
          <cell r="Q249" t="str">
            <v/>
          </cell>
          <cell r="R249"/>
          <cell r="S249"/>
          <cell r="T249" t="str">
            <v/>
          </cell>
          <cell r="U249"/>
          <cell r="V249"/>
          <cell r="W249" t="str">
            <v/>
          </cell>
          <cell r="X249"/>
          <cell r="Y249"/>
          <cell r="Z249"/>
          <cell r="AA249"/>
          <cell r="AB249"/>
          <cell r="AC249"/>
          <cell r="AD249"/>
          <cell r="AE249"/>
          <cell r="AF249"/>
          <cell r="AG249"/>
          <cell r="AH249"/>
        </row>
        <row r="250">
          <cell r="A250" t="str">
            <v>244</v>
          </cell>
          <cell r="B250"/>
          <cell r="C250"/>
          <cell r="D250"/>
          <cell r="E250"/>
          <cell r="F250"/>
          <cell r="G250"/>
          <cell r="H250"/>
          <cell r="I250"/>
          <cell r="J250"/>
          <cell r="K250"/>
          <cell r="L250"/>
          <cell r="M250"/>
          <cell r="N250"/>
          <cell r="O250"/>
          <cell r="P250"/>
          <cell r="Q250" t="str">
            <v/>
          </cell>
          <cell r="R250"/>
          <cell r="S250"/>
          <cell r="T250" t="str">
            <v/>
          </cell>
          <cell r="U250"/>
          <cell r="V250"/>
          <cell r="W250" t="str">
            <v/>
          </cell>
          <cell r="X250"/>
          <cell r="Y250"/>
          <cell r="Z250"/>
          <cell r="AA250"/>
          <cell r="AB250"/>
          <cell r="AC250"/>
          <cell r="AD250"/>
          <cell r="AE250"/>
          <cell r="AF250"/>
          <cell r="AG250"/>
          <cell r="AH250"/>
        </row>
        <row r="251">
          <cell r="A251" t="str">
            <v>245</v>
          </cell>
          <cell r="B251"/>
          <cell r="C251"/>
          <cell r="D251"/>
          <cell r="E251"/>
          <cell r="F251"/>
          <cell r="G251"/>
          <cell r="H251"/>
          <cell r="I251"/>
          <cell r="J251"/>
          <cell r="K251"/>
          <cell r="L251"/>
          <cell r="M251"/>
          <cell r="N251"/>
          <cell r="O251"/>
          <cell r="P251"/>
          <cell r="Q251" t="str">
            <v/>
          </cell>
          <cell r="R251"/>
          <cell r="S251"/>
          <cell r="T251" t="str">
            <v/>
          </cell>
          <cell r="U251"/>
          <cell r="V251"/>
          <cell r="W251" t="str">
            <v/>
          </cell>
          <cell r="X251"/>
          <cell r="Y251"/>
          <cell r="Z251"/>
          <cell r="AA251"/>
          <cell r="AB251"/>
          <cell r="AC251"/>
          <cell r="AD251"/>
          <cell r="AE251"/>
          <cell r="AF251"/>
          <cell r="AG251"/>
          <cell r="AH251"/>
        </row>
        <row r="252">
          <cell r="A252" t="str">
            <v>246</v>
          </cell>
          <cell r="B252"/>
          <cell r="C252"/>
          <cell r="D252"/>
          <cell r="E252"/>
          <cell r="F252"/>
          <cell r="G252"/>
          <cell r="H252"/>
          <cell r="I252"/>
          <cell r="J252"/>
          <cell r="K252"/>
          <cell r="L252"/>
          <cell r="M252"/>
          <cell r="N252"/>
          <cell r="O252"/>
          <cell r="P252"/>
          <cell r="Q252" t="str">
            <v/>
          </cell>
          <cell r="R252"/>
          <cell r="S252"/>
          <cell r="T252" t="str">
            <v/>
          </cell>
          <cell r="U252"/>
          <cell r="V252"/>
          <cell r="W252" t="str">
            <v/>
          </cell>
          <cell r="X252"/>
          <cell r="Y252"/>
          <cell r="Z252"/>
          <cell r="AA252"/>
          <cell r="AB252"/>
          <cell r="AC252"/>
          <cell r="AD252"/>
          <cell r="AE252"/>
          <cell r="AF252"/>
          <cell r="AG252"/>
          <cell r="AH252"/>
        </row>
        <row r="253">
          <cell r="A253" t="str">
            <v>247</v>
          </cell>
          <cell r="B253"/>
          <cell r="C253"/>
          <cell r="D253"/>
          <cell r="E253"/>
          <cell r="F253"/>
          <cell r="G253"/>
          <cell r="H253"/>
          <cell r="I253"/>
          <cell r="J253"/>
          <cell r="K253"/>
          <cell r="L253"/>
          <cell r="M253"/>
          <cell r="N253"/>
          <cell r="O253"/>
          <cell r="P253"/>
          <cell r="Q253" t="str">
            <v/>
          </cell>
          <cell r="R253"/>
          <cell r="S253"/>
          <cell r="T253" t="str">
            <v/>
          </cell>
          <cell r="U253"/>
          <cell r="V253"/>
          <cell r="W253" t="str">
            <v/>
          </cell>
          <cell r="X253"/>
          <cell r="Y253"/>
          <cell r="Z253"/>
          <cell r="AA253"/>
          <cell r="AB253"/>
          <cell r="AC253"/>
          <cell r="AD253"/>
          <cell r="AE253"/>
          <cell r="AF253"/>
          <cell r="AG253"/>
          <cell r="AH253"/>
        </row>
        <row r="254">
          <cell r="A254" t="str">
            <v>248</v>
          </cell>
          <cell r="B254"/>
          <cell r="C254"/>
          <cell r="D254"/>
          <cell r="E254"/>
          <cell r="F254"/>
          <cell r="G254"/>
          <cell r="H254"/>
          <cell r="I254"/>
          <cell r="J254"/>
          <cell r="K254"/>
          <cell r="L254"/>
          <cell r="M254"/>
          <cell r="N254"/>
          <cell r="O254"/>
          <cell r="P254"/>
          <cell r="Q254" t="str">
            <v/>
          </cell>
          <cell r="R254"/>
          <cell r="S254"/>
          <cell r="T254" t="str">
            <v/>
          </cell>
          <cell r="U254"/>
          <cell r="V254"/>
          <cell r="W254" t="str">
            <v/>
          </cell>
          <cell r="X254"/>
          <cell r="Y254"/>
          <cell r="Z254"/>
          <cell r="AA254"/>
          <cell r="AB254"/>
          <cell r="AC254"/>
          <cell r="AD254"/>
          <cell r="AE254"/>
          <cell r="AF254"/>
          <cell r="AG254"/>
          <cell r="AH254"/>
        </row>
        <row r="255">
          <cell r="A255" t="str">
            <v>249</v>
          </cell>
          <cell r="B255"/>
          <cell r="C255"/>
          <cell r="D255"/>
          <cell r="E255"/>
          <cell r="F255"/>
          <cell r="G255"/>
          <cell r="H255"/>
          <cell r="I255"/>
          <cell r="J255"/>
          <cell r="K255"/>
          <cell r="L255"/>
          <cell r="M255"/>
          <cell r="N255"/>
          <cell r="O255"/>
          <cell r="P255"/>
          <cell r="Q255" t="str">
            <v/>
          </cell>
          <cell r="R255"/>
          <cell r="S255"/>
          <cell r="T255" t="str">
            <v/>
          </cell>
          <cell r="U255"/>
          <cell r="V255"/>
          <cell r="W255" t="str">
            <v/>
          </cell>
          <cell r="X255"/>
          <cell r="Y255"/>
          <cell r="Z255"/>
          <cell r="AA255"/>
          <cell r="AB255"/>
          <cell r="AC255"/>
          <cell r="AD255"/>
          <cell r="AE255"/>
          <cell r="AF255"/>
          <cell r="AG255"/>
          <cell r="AH255"/>
        </row>
        <row r="256">
          <cell r="A256" t="str">
            <v>250</v>
          </cell>
          <cell r="B256"/>
          <cell r="C256"/>
          <cell r="D256"/>
          <cell r="E256"/>
          <cell r="F256"/>
          <cell r="G256"/>
          <cell r="H256"/>
          <cell r="I256"/>
          <cell r="J256"/>
          <cell r="K256"/>
          <cell r="L256"/>
          <cell r="M256"/>
          <cell r="N256"/>
          <cell r="O256"/>
          <cell r="P256"/>
          <cell r="Q256" t="str">
            <v/>
          </cell>
          <cell r="R256"/>
          <cell r="S256"/>
          <cell r="T256" t="str">
            <v/>
          </cell>
          <cell r="U256"/>
          <cell r="V256"/>
          <cell r="W256" t="str">
            <v/>
          </cell>
          <cell r="X256"/>
          <cell r="Y256"/>
          <cell r="Z256"/>
          <cell r="AA256"/>
          <cell r="AB256"/>
          <cell r="AC256"/>
          <cell r="AD256"/>
          <cell r="AE256"/>
          <cell r="AF256"/>
          <cell r="AG256"/>
          <cell r="AH256"/>
        </row>
        <row r="257">
          <cell r="A257" t="str">
            <v>251</v>
          </cell>
          <cell r="B257"/>
          <cell r="C257"/>
          <cell r="D257"/>
          <cell r="E257"/>
          <cell r="F257"/>
          <cell r="G257"/>
          <cell r="H257"/>
          <cell r="I257"/>
          <cell r="J257"/>
          <cell r="K257"/>
          <cell r="L257"/>
          <cell r="M257"/>
          <cell r="N257"/>
          <cell r="O257"/>
          <cell r="P257"/>
          <cell r="Q257" t="str">
            <v/>
          </cell>
          <cell r="R257"/>
          <cell r="S257"/>
          <cell r="T257" t="str">
            <v/>
          </cell>
          <cell r="U257"/>
          <cell r="V257"/>
          <cell r="W257" t="str">
            <v/>
          </cell>
          <cell r="X257"/>
          <cell r="Y257"/>
          <cell r="Z257"/>
          <cell r="AA257"/>
          <cell r="AB257"/>
          <cell r="AC257"/>
          <cell r="AD257"/>
          <cell r="AE257"/>
          <cell r="AF257"/>
          <cell r="AG257"/>
          <cell r="AH257"/>
        </row>
        <row r="258">
          <cell r="A258" t="str">
            <v>252</v>
          </cell>
          <cell r="B258"/>
          <cell r="C258"/>
          <cell r="D258"/>
          <cell r="E258"/>
          <cell r="F258"/>
          <cell r="G258"/>
          <cell r="H258"/>
          <cell r="I258"/>
          <cell r="J258"/>
          <cell r="K258"/>
          <cell r="L258"/>
          <cell r="M258"/>
          <cell r="N258"/>
          <cell r="O258"/>
          <cell r="P258"/>
          <cell r="Q258" t="str">
            <v/>
          </cell>
          <cell r="R258"/>
          <cell r="S258"/>
          <cell r="T258" t="str">
            <v/>
          </cell>
          <cell r="U258"/>
          <cell r="V258"/>
          <cell r="W258" t="str">
            <v/>
          </cell>
          <cell r="X258"/>
          <cell r="Y258"/>
          <cell r="Z258"/>
          <cell r="AA258"/>
          <cell r="AB258"/>
          <cell r="AC258"/>
          <cell r="AD258"/>
          <cell r="AE258"/>
          <cell r="AF258"/>
          <cell r="AG258"/>
          <cell r="AH258"/>
        </row>
        <row r="259">
          <cell r="A259" t="str">
            <v>253</v>
          </cell>
          <cell r="B259"/>
          <cell r="C259"/>
          <cell r="D259"/>
          <cell r="E259"/>
          <cell r="F259"/>
          <cell r="G259"/>
          <cell r="H259"/>
          <cell r="I259"/>
          <cell r="J259"/>
          <cell r="K259"/>
          <cell r="L259"/>
          <cell r="M259"/>
          <cell r="N259"/>
          <cell r="O259"/>
          <cell r="P259"/>
          <cell r="Q259" t="str">
            <v/>
          </cell>
          <cell r="R259"/>
          <cell r="S259"/>
          <cell r="T259" t="str">
            <v/>
          </cell>
          <cell r="U259"/>
          <cell r="V259"/>
          <cell r="W259" t="str">
            <v/>
          </cell>
          <cell r="X259"/>
          <cell r="Y259"/>
          <cell r="Z259"/>
          <cell r="AA259"/>
          <cell r="AB259"/>
          <cell r="AC259"/>
          <cell r="AD259"/>
          <cell r="AE259"/>
          <cell r="AF259"/>
          <cell r="AG259"/>
          <cell r="AH259"/>
        </row>
        <row r="260">
          <cell r="A260" t="str">
            <v>254</v>
          </cell>
          <cell r="B260"/>
          <cell r="C260"/>
          <cell r="D260"/>
          <cell r="E260"/>
          <cell r="F260"/>
          <cell r="G260"/>
          <cell r="H260"/>
          <cell r="I260"/>
          <cell r="J260"/>
          <cell r="K260"/>
          <cell r="L260"/>
          <cell r="M260"/>
          <cell r="N260"/>
          <cell r="O260"/>
          <cell r="P260"/>
          <cell r="Q260" t="str">
            <v/>
          </cell>
          <cell r="R260"/>
          <cell r="S260"/>
          <cell r="T260" t="str">
            <v/>
          </cell>
          <cell r="U260"/>
          <cell r="V260"/>
          <cell r="W260" t="str">
            <v/>
          </cell>
          <cell r="X260"/>
          <cell r="Y260"/>
          <cell r="Z260"/>
          <cell r="AA260"/>
          <cell r="AB260"/>
          <cell r="AC260"/>
          <cell r="AD260"/>
          <cell r="AE260"/>
          <cell r="AF260"/>
          <cell r="AG260"/>
          <cell r="AH260"/>
        </row>
        <row r="261">
          <cell r="A261" t="str">
            <v>255</v>
          </cell>
          <cell r="B261"/>
          <cell r="C261"/>
          <cell r="D261"/>
          <cell r="E261"/>
          <cell r="F261"/>
          <cell r="G261"/>
          <cell r="H261"/>
          <cell r="I261"/>
          <cell r="J261"/>
          <cell r="K261"/>
          <cell r="L261"/>
          <cell r="M261"/>
          <cell r="N261"/>
          <cell r="O261"/>
          <cell r="P261"/>
          <cell r="Q261" t="str">
            <v/>
          </cell>
          <cell r="R261"/>
          <cell r="S261"/>
          <cell r="T261" t="str">
            <v/>
          </cell>
          <cell r="U261"/>
          <cell r="V261"/>
          <cell r="W261" t="str">
            <v/>
          </cell>
          <cell r="X261"/>
          <cell r="Y261"/>
          <cell r="Z261"/>
          <cell r="AA261"/>
          <cell r="AB261"/>
          <cell r="AC261"/>
          <cell r="AD261"/>
          <cell r="AE261"/>
          <cell r="AF261"/>
          <cell r="AG261"/>
          <cell r="AH261"/>
        </row>
        <row r="262">
          <cell r="A262" t="str">
            <v>256</v>
          </cell>
          <cell r="B262"/>
          <cell r="C262"/>
          <cell r="D262"/>
          <cell r="E262"/>
          <cell r="F262"/>
          <cell r="G262"/>
          <cell r="H262"/>
          <cell r="I262"/>
          <cell r="J262"/>
          <cell r="K262"/>
          <cell r="L262"/>
          <cell r="M262"/>
          <cell r="N262"/>
          <cell r="O262"/>
          <cell r="P262"/>
          <cell r="Q262" t="str">
            <v/>
          </cell>
          <cell r="R262"/>
          <cell r="S262"/>
          <cell r="T262" t="str">
            <v/>
          </cell>
          <cell r="U262"/>
          <cell r="V262"/>
          <cell r="W262" t="str">
            <v/>
          </cell>
          <cell r="X262"/>
          <cell r="Y262"/>
          <cell r="Z262"/>
          <cell r="AA262"/>
          <cell r="AB262"/>
          <cell r="AC262"/>
          <cell r="AD262"/>
          <cell r="AE262"/>
          <cell r="AF262"/>
          <cell r="AG262"/>
          <cell r="AH262"/>
        </row>
        <row r="263">
          <cell r="A263" t="str">
            <v>257</v>
          </cell>
          <cell r="B263"/>
          <cell r="C263"/>
          <cell r="D263"/>
          <cell r="E263"/>
          <cell r="F263"/>
          <cell r="G263"/>
          <cell r="H263"/>
          <cell r="I263"/>
          <cell r="J263"/>
          <cell r="K263"/>
          <cell r="L263"/>
          <cell r="M263"/>
          <cell r="N263"/>
          <cell r="O263"/>
          <cell r="P263"/>
          <cell r="Q263" t="str">
            <v/>
          </cell>
          <cell r="R263"/>
          <cell r="S263"/>
          <cell r="T263" t="str">
            <v/>
          </cell>
          <cell r="U263"/>
          <cell r="V263"/>
          <cell r="W263" t="str">
            <v/>
          </cell>
          <cell r="X263"/>
          <cell r="Y263"/>
          <cell r="Z263"/>
          <cell r="AA263"/>
          <cell r="AB263"/>
          <cell r="AC263"/>
          <cell r="AD263"/>
          <cell r="AE263"/>
          <cell r="AF263"/>
          <cell r="AG263"/>
          <cell r="AH263"/>
        </row>
        <row r="264">
          <cell r="A264" t="str">
            <v>258</v>
          </cell>
          <cell r="B264"/>
          <cell r="C264"/>
          <cell r="D264"/>
          <cell r="E264"/>
          <cell r="F264"/>
          <cell r="G264"/>
          <cell r="H264"/>
          <cell r="I264"/>
          <cell r="J264"/>
          <cell r="K264"/>
          <cell r="L264"/>
          <cell r="M264"/>
          <cell r="N264"/>
          <cell r="O264"/>
          <cell r="P264"/>
          <cell r="Q264" t="str">
            <v/>
          </cell>
          <cell r="R264"/>
          <cell r="S264"/>
          <cell r="T264" t="str">
            <v/>
          </cell>
          <cell r="U264"/>
          <cell r="V264"/>
          <cell r="W264" t="str">
            <v/>
          </cell>
          <cell r="X264"/>
          <cell r="Y264"/>
          <cell r="Z264"/>
          <cell r="AA264"/>
          <cell r="AB264"/>
          <cell r="AC264"/>
          <cell r="AD264"/>
          <cell r="AE264"/>
          <cell r="AF264"/>
          <cell r="AG264"/>
          <cell r="AH264"/>
        </row>
        <row r="265">
          <cell r="A265" t="str">
            <v>259</v>
          </cell>
          <cell r="B265"/>
          <cell r="C265"/>
          <cell r="D265"/>
          <cell r="E265"/>
          <cell r="F265"/>
          <cell r="G265"/>
          <cell r="H265"/>
          <cell r="I265"/>
          <cell r="J265"/>
          <cell r="K265"/>
          <cell r="L265"/>
          <cell r="M265"/>
          <cell r="N265"/>
          <cell r="O265"/>
          <cell r="P265"/>
          <cell r="Q265" t="str">
            <v/>
          </cell>
          <cell r="R265"/>
          <cell r="S265"/>
          <cell r="T265" t="str">
            <v/>
          </cell>
          <cell r="U265"/>
          <cell r="V265"/>
          <cell r="W265" t="str">
            <v/>
          </cell>
          <cell r="X265"/>
          <cell r="Y265"/>
          <cell r="Z265"/>
          <cell r="AA265"/>
          <cell r="AB265"/>
          <cell r="AC265"/>
          <cell r="AD265"/>
          <cell r="AE265"/>
          <cell r="AF265"/>
          <cell r="AG265"/>
          <cell r="AH265"/>
        </row>
        <row r="266">
          <cell r="A266" t="str">
            <v>260</v>
          </cell>
          <cell r="B266"/>
          <cell r="C266"/>
          <cell r="D266"/>
          <cell r="E266"/>
          <cell r="F266"/>
          <cell r="G266"/>
          <cell r="H266"/>
          <cell r="I266"/>
          <cell r="J266"/>
          <cell r="K266"/>
          <cell r="L266"/>
          <cell r="M266"/>
          <cell r="N266"/>
          <cell r="O266"/>
          <cell r="P266"/>
          <cell r="Q266" t="str">
            <v/>
          </cell>
          <cell r="R266"/>
          <cell r="S266"/>
          <cell r="T266" t="str">
            <v/>
          </cell>
          <cell r="U266"/>
          <cell r="V266"/>
          <cell r="W266" t="str">
            <v/>
          </cell>
          <cell r="X266"/>
          <cell r="Y266"/>
          <cell r="Z266"/>
          <cell r="AA266"/>
          <cell r="AB266"/>
          <cell r="AC266"/>
          <cell r="AD266"/>
          <cell r="AE266"/>
          <cell r="AF266"/>
          <cell r="AG266"/>
          <cell r="AH266"/>
        </row>
        <row r="267">
          <cell r="A267" t="str">
            <v>261</v>
          </cell>
          <cell r="B267"/>
          <cell r="C267"/>
          <cell r="D267"/>
          <cell r="E267"/>
          <cell r="F267"/>
          <cell r="G267"/>
          <cell r="H267"/>
          <cell r="I267"/>
          <cell r="J267"/>
          <cell r="K267"/>
          <cell r="L267"/>
          <cell r="M267"/>
          <cell r="N267"/>
          <cell r="O267"/>
          <cell r="P267"/>
          <cell r="Q267" t="str">
            <v/>
          </cell>
          <cell r="R267"/>
          <cell r="S267"/>
          <cell r="T267" t="str">
            <v/>
          </cell>
          <cell r="U267"/>
          <cell r="V267"/>
          <cell r="W267" t="str">
            <v/>
          </cell>
          <cell r="X267"/>
          <cell r="Y267"/>
          <cell r="Z267"/>
          <cell r="AA267"/>
          <cell r="AB267"/>
          <cell r="AC267"/>
          <cell r="AD267"/>
          <cell r="AE267"/>
          <cell r="AF267"/>
          <cell r="AG267"/>
          <cell r="AH267"/>
        </row>
        <row r="268">
          <cell r="A268" t="str">
            <v>262</v>
          </cell>
          <cell r="B268"/>
          <cell r="C268"/>
          <cell r="D268"/>
          <cell r="E268"/>
          <cell r="F268"/>
          <cell r="G268"/>
          <cell r="H268"/>
          <cell r="I268"/>
          <cell r="J268"/>
          <cell r="K268"/>
          <cell r="L268"/>
          <cell r="M268"/>
          <cell r="N268"/>
          <cell r="O268"/>
          <cell r="P268"/>
          <cell r="Q268" t="str">
            <v/>
          </cell>
          <cell r="R268"/>
          <cell r="S268"/>
          <cell r="T268" t="str">
            <v/>
          </cell>
          <cell r="U268"/>
          <cell r="V268"/>
          <cell r="W268" t="str">
            <v/>
          </cell>
          <cell r="X268"/>
          <cell r="Y268"/>
          <cell r="Z268"/>
          <cell r="AA268"/>
          <cell r="AB268"/>
          <cell r="AC268"/>
          <cell r="AD268"/>
          <cell r="AE268"/>
          <cell r="AF268"/>
          <cell r="AG268"/>
          <cell r="AH268"/>
        </row>
        <row r="269">
          <cell r="A269" t="str">
            <v>263</v>
          </cell>
          <cell r="B269"/>
          <cell r="C269"/>
          <cell r="D269"/>
          <cell r="E269"/>
          <cell r="F269"/>
          <cell r="G269"/>
          <cell r="H269"/>
          <cell r="I269"/>
          <cell r="J269"/>
          <cell r="K269"/>
          <cell r="L269"/>
          <cell r="M269"/>
          <cell r="N269"/>
          <cell r="O269"/>
          <cell r="P269"/>
          <cell r="Q269" t="str">
            <v/>
          </cell>
          <cell r="R269"/>
          <cell r="S269"/>
          <cell r="T269" t="str">
            <v/>
          </cell>
          <cell r="U269"/>
          <cell r="V269"/>
          <cell r="W269" t="str">
            <v/>
          </cell>
          <cell r="X269"/>
          <cell r="Y269"/>
          <cell r="Z269"/>
          <cell r="AA269"/>
          <cell r="AB269"/>
          <cell r="AC269"/>
          <cell r="AD269"/>
          <cell r="AE269"/>
          <cell r="AF269"/>
          <cell r="AG269"/>
          <cell r="AH269"/>
        </row>
        <row r="270">
          <cell r="A270" t="str">
            <v>264</v>
          </cell>
          <cell r="B270"/>
          <cell r="C270"/>
          <cell r="D270"/>
          <cell r="E270"/>
          <cell r="F270"/>
          <cell r="G270"/>
          <cell r="H270"/>
          <cell r="I270"/>
          <cell r="J270"/>
          <cell r="K270"/>
          <cell r="L270"/>
          <cell r="M270"/>
          <cell r="N270"/>
          <cell r="O270"/>
          <cell r="P270"/>
          <cell r="Q270" t="str">
            <v/>
          </cell>
          <cell r="R270"/>
          <cell r="S270"/>
          <cell r="T270" t="str">
            <v/>
          </cell>
          <cell r="U270"/>
          <cell r="V270"/>
          <cell r="W270" t="str">
            <v/>
          </cell>
          <cell r="X270"/>
          <cell r="Y270"/>
          <cell r="Z270"/>
          <cell r="AA270"/>
          <cell r="AB270"/>
          <cell r="AC270"/>
          <cell r="AD270"/>
          <cell r="AE270"/>
          <cell r="AF270"/>
          <cell r="AG270"/>
          <cell r="AH270"/>
        </row>
        <row r="271">
          <cell r="A271" t="str">
            <v>265</v>
          </cell>
          <cell r="B271"/>
          <cell r="C271"/>
          <cell r="D271"/>
          <cell r="E271"/>
          <cell r="F271"/>
          <cell r="G271"/>
          <cell r="H271"/>
          <cell r="I271"/>
          <cell r="J271"/>
          <cell r="K271"/>
          <cell r="L271"/>
          <cell r="M271"/>
          <cell r="N271"/>
          <cell r="O271"/>
          <cell r="P271"/>
          <cell r="Q271" t="str">
            <v/>
          </cell>
          <cell r="R271"/>
          <cell r="S271"/>
          <cell r="T271" t="str">
            <v/>
          </cell>
          <cell r="U271"/>
          <cell r="V271"/>
          <cell r="W271" t="str">
            <v/>
          </cell>
          <cell r="X271"/>
          <cell r="Y271"/>
          <cell r="Z271"/>
          <cell r="AA271"/>
          <cell r="AB271"/>
          <cell r="AC271"/>
          <cell r="AD271"/>
          <cell r="AE271"/>
          <cell r="AF271"/>
          <cell r="AG271"/>
          <cell r="AH271"/>
        </row>
        <row r="272">
          <cell r="A272" t="str">
            <v>266</v>
          </cell>
          <cell r="B272"/>
          <cell r="C272"/>
          <cell r="D272"/>
          <cell r="E272"/>
          <cell r="F272"/>
          <cell r="G272"/>
          <cell r="H272"/>
          <cell r="I272"/>
          <cell r="J272"/>
          <cell r="K272"/>
          <cell r="L272"/>
          <cell r="M272"/>
          <cell r="N272"/>
          <cell r="O272"/>
          <cell r="P272"/>
          <cell r="Q272" t="str">
            <v/>
          </cell>
          <cell r="R272"/>
          <cell r="S272"/>
          <cell r="T272" t="str">
            <v/>
          </cell>
          <cell r="U272"/>
          <cell r="V272"/>
          <cell r="W272" t="str">
            <v/>
          </cell>
          <cell r="X272"/>
          <cell r="Y272"/>
          <cell r="Z272"/>
          <cell r="AA272"/>
          <cell r="AB272"/>
          <cell r="AC272"/>
          <cell r="AD272"/>
          <cell r="AE272"/>
          <cell r="AF272"/>
          <cell r="AG272"/>
          <cell r="AH272"/>
        </row>
        <row r="273">
          <cell r="A273" t="str">
            <v>267</v>
          </cell>
          <cell r="B273"/>
          <cell r="C273"/>
          <cell r="D273"/>
          <cell r="E273"/>
          <cell r="F273"/>
          <cell r="G273"/>
          <cell r="H273"/>
          <cell r="I273"/>
          <cell r="J273"/>
          <cell r="K273"/>
          <cell r="L273"/>
          <cell r="M273"/>
          <cell r="N273"/>
          <cell r="O273"/>
          <cell r="P273"/>
          <cell r="Q273" t="str">
            <v/>
          </cell>
          <cell r="R273"/>
          <cell r="S273"/>
          <cell r="T273" t="str">
            <v/>
          </cell>
          <cell r="U273"/>
          <cell r="V273"/>
          <cell r="W273" t="str">
            <v/>
          </cell>
          <cell r="X273"/>
          <cell r="Y273"/>
          <cell r="Z273"/>
          <cell r="AA273"/>
          <cell r="AB273"/>
          <cell r="AC273"/>
          <cell r="AD273"/>
          <cell r="AE273"/>
          <cell r="AF273"/>
          <cell r="AG273"/>
          <cell r="AH273"/>
        </row>
        <row r="274">
          <cell r="A274" t="str">
            <v>268</v>
          </cell>
          <cell r="B274"/>
          <cell r="C274"/>
          <cell r="D274"/>
          <cell r="E274"/>
          <cell r="F274"/>
          <cell r="G274"/>
          <cell r="H274"/>
          <cell r="I274"/>
          <cell r="J274"/>
          <cell r="K274"/>
          <cell r="L274"/>
          <cell r="M274"/>
          <cell r="N274"/>
          <cell r="O274"/>
          <cell r="P274"/>
          <cell r="Q274" t="str">
            <v/>
          </cell>
          <cell r="R274"/>
          <cell r="S274"/>
          <cell r="T274" t="str">
            <v/>
          </cell>
          <cell r="U274"/>
          <cell r="V274"/>
          <cell r="W274" t="str">
            <v/>
          </cell>
          <cell r="X274"/>
          <cell r="Y274"/>
          <cell r="Z274"/>
          <cell r="AA274"/>
          <cell r="AB274"/>
          <cell r="AC274"/>
          <cell r="AD274"/>
          <cell r="AE274"/>
          <cell r="AF274"/>
          <cell r="AG274"/>
          <cell r="AH274"/>
        </row>
        <row r="275">
          <cell r="A275" t="str">
            <v>269</v>
          </cell>
          <cell r="B275"/>
          <cell r="C275"/>
          <cell r="D275"/>
          <cell r="E275"/>
          <cell r="F275"/>
          <cell r="G275"/>
          <cell r="H275"/>
          <cell r="I275"/>
          <cell r="J275"/>
          <cell r="K275"/>
          <cell r="L275"/>
          <cell r="M275"/>
          <cell r="N275"/>
          <cell r="O275"/>
          <cell r="P275"/>
          <cell r="Q275" t="str">
            <v/>
          </cell>
          <cell r="R275"/>
          <cell r="S275"/>
          <cell r="T275" t="str">
            <v/>
          </cell>
          <cell r="U275"/>
          <cell r="V275"/>
          <cell r="W275" t="str">
            <v/>
          </cell>
          <cell r="X275"/>
          <cell r="Y275"/>
          <cell r="Z275"/>
          <cell r="AA275"/>
          <cell r="AB275"/>
          <cell r="AC275"/>
          <cell r="AD275"/>
          <cell r="AE275"/>
          <cell r="AF275"/>
          <cell r="AG275"/>
          <cell r="AH275"/>
        </row>
        <row r="276">
          <cell r="A276" t="str">
            <v>270</v>
          </cell>
          <cell r="B276"/>
          <cell r="C276"/>
          <cell r="D276"/>
          <cell r="E276"/>
          <cell r="F276"/>
          <cell r="G276"/>
          <cell r="H276"/>
          <cell r="I276"/>
          <cell r="J276"/>
          <cell r="K276"/>
          <cell r="L276"/>
          <cell r="M276"/>
          <cell r="N276"/>
          <cell r="O276"/>
          <cell r="P276"/>
          <cell r="Q276" t="str">
            <v/>
          </cell>
          <cell r="R276"/>
          <cell r="S276"/>
          <cell r="T276" t="str">
            <v/>
          </cell>
          <cell r="U276"/>
          <cell r="V276"/>
          <cell r="W276" t="str">
            <v/>
          </cell>
          <cell r="X276"/>
          <cell r="Y276"/>
          <cell r="Z276"/>
          <cell r="AA276"/>
          <cell r="AB276"/>
          <cell r="AC276"/>
          <cell r="AD276"/>
          <cell r="AE276"/>
          <cell r="AF276"/>
          <cell r="AG276"/>
          <cell r="AH276"/>
        </row>
        <row r="277">
          <cell r="A277" t="str">
            <v>271</v>
          </cell>
          <cell r="B277"/>
          <cell r="C277"/>
          <cell r="D277"/>
          <cell r="E277"/>
          <cell r="F277"/>
          <cell r="G277"/>
          <cell r="H277"/>
          <cell r="I277"/>
          <cell r="J277"/>
          <cell r="K277"/>
          <cell r="L277"/>
          <cell r="M277"/>
          <cell r="N277"/>
          <cell r="O277"/>
          <cell r="P277"/>
          <cell r="Q277" t="str">
            <v/>
          </cell>
          <cell r="R277"/>
          <cell r="S277"/>
          <cell r="T277" t="str">
            <v/>
          </cell>
          <cell r="U277"/>
          <cell r="V277"/>
          <cell r="W277" t="str">
            <v/>
          </cell>
          <cell r="X277"/>
          <cell r="Y277"/>
          <cell r="Z277"/>
          <cell r="AA277"/>
          <cell r="AB277"/>
          <cell r="AC277"/>
          <cell r="AD277"/>
          <cell r="AE277"/>
          <cell r="AF277"/>
          <cell r="AG277"/>
          <cell r="AH277"/>
        </row>
        <row r="278">
          <cell r="A278" t="str">
            <v>272</v>
          </cell>
          <cell r="B278"/>
          <cell r="C278"/>
          <cell r="D278"/>
          <cell r="E278"/>
          <cell r="F278"/>
          <cell r="G278"/>
          <cell r="H278"/>
          <cell r="I278"/>
          <cell r="J278"/>
          <cell r="K278"/>
          <cell r="L278"/>
          <cell r="M278"/>
          <cell r="N278"/>
          <cell r="O278"/>
          <cell r="P278"/>
          <cell r="Q278" t="str">
            <v/>
          </cell>
          <cell r="R278"/>
          <cell r="S278"/>
          <cell r="T278" t="str">
            <v/>
          </cell>
          <cell r="U278"/>
          <cell r="V278"/>
          <cell r="W278" t="str">
            <v/>
          </cell>
          <cell r="X278"/>
          <cell r="Y278"/>
          <cell r="Z278"/>
          <cell r="AA278"/>
          <cell r="AB278"/>
          <cell r="AC278"/>
          <cell r="AD278"/>
          <cell r="AE278"/>
          <cell r="AF278"/>
          <cell r="AG278"/>
          <cell r="AH278"/>
        </row>
        <row r="279">
          <cell r="A279" t="str">
            <v>273</v>
          </cell>
          <cell r="B279"/>
          <cell r="C279"/>
          <cell r="D279"/>
          <cell r="E279"/>
          <cell r="F279"/>
          <cell r="G279"/>
          <cell r="H279"/>
          <cell r="I279"/>
          <cell r="J279"/>
          <cell r="K279"/>
          <cell r="L279"/>
          <cell r="M279"/>
          <cell r="N279"/>
          <cell r="O279"/>
          <cell r="P279"/>
          <cell r="Q279" t="str">
            <v/>
          </cell>
          <cell r="R279"/>
          <cell r="S279"/>
          <cell r="T279" t="str">
            <v/>
          </cell>
          <cell r="U279"/>
          <cell r="V279"/>
          <cell r="W279" t="str">
            <v/>
          </cell>
          <cell r="X279"/>
          <cell r="Y279"/>
          <cell r="Z279"/>
          <cell r="AA279"/>
          <cell r="AB279"/>
          <cell r="AC279"/>
          <cell r="AD279"/>
          <cell r="AE279"/>
          <cell r="AF279"/>
          <cell r="AG279"/>
          <cell r="AH279"/>
        </row>
        <row r="280">
          <cell r="A280" t="str">
            <v>274</v>
          </cell>
          <cell r="B280"/>
          <cell r="C280"/>
          <cell r="D280"/>
          <cell r="E280"/>
          <cell r="F280"/>
          <cell r="G280"/>
          <cell r="H280"/>
          <cell r="I280"/>
          <cell r="J280"/>
          <cell r="K280"/>
          <cell r="L280"/>
          <cell r="M280"/>
          <cell r="N280"/>
          <cell r="O280"/>
          <cell r="P280"/>
          <cell r="Q280" t="str">
            <v/>
          </cell>
          <cell r="R280"/>
          <cell r="S280"/>
          <cell r="T280" t="str">
            <v/>
          </cell>
          <cell r="U280"/>
          <cell r="V280"/>
          <cell r="W280" t="str">
            <v/>
          </cell>
          <cell r="X280"/>
          <cell r="Y280"/>
          <cell r="Z280"/>
          <cell r="AA280"/>
          <cell r="AB280"/>
          <cell r="AC280"/>
          <cell r="AD280"/>
          <cell r="AE280"/>
          <cell r="AF280"/>
          <cell r="AG280"/>
          <cell r="AH280"/>
        </row>
        <row r="281">
          <cell r="A281" t="str">
            <v>275</v>
          </cell>
          <cell r="B281"/>
          <cell r="C281"/>
          <cell r="D281"/>
          <cell r="E281"/>
          <cell r="F281"/>
          <cell r="G281"/>
          <cell r="H281"/>
          <cell r="I281"/>
          <cell r="J281"/>
          <cell r="K281"/>
          <cell r="L281"/>
          <cell r="M281"/>
          <cell r="N281"/>
          <cell r="O281"/>
          <cell r="P281"/>
          <cell r="Q281" t="str">
            <v/>
          </cell>
          <cell r="R281"/>
          <cell r="S281"/>
          <cell r="T281" t="str">
            <v/>
          </cell>
          <cell r="U281"/>
          <cell r="V281"/>
          <cell r="W281" t="str">
            <v/>
          </cell>
          <cell r="X281"/>
          <cell r="Y281"/>
          <cell r="Z281"/>
          <cell r="AA281"/>
          <cell r="AB281"/>
          <cell r="AC281"/>
          <cell r="AD281"/>
          <cell r="AE281"/>
          <cell r="AF281"/>
          <cell r="AG281"/>
          <cell r="AH281"/>
        </row>
        <row r="282">
          <cell r="A282" t="str">
            <v>276</v>
          </cell>
          <cell r="B282"/>
          <cell r="C282"/>
          <cell r="D282"/>
          <cell r="E282"/>
          <cell r="F282"/>
          <cell r="G282"/>
          <cell r="H282"/>
          <cell r="I282"/>
          <cell r="J282"/>
          <cell r="K282"/>
          <cell r="L282"/>
          <cell r="M282"/>
          <cell r="N282"/>
          <cell r="O282"/>
          <cell r="P282"/>
          <cell r="Q282" t="str">
            <v/>
          </cell>
          <cell r="R282"/>
          <cell r="S282"/>
          <cell r="T282" t="str">
            <v/>
          </cell>
          <cell r="U282"/>
          <cell r="V282"/>
          <cell r="W282" t="str">
            <v/>
          </cell>
          <cell r="X282"/>
          <cell r="Y282"/>
          <cell r="Z282"/>
          <cell r="AA282"/>
          <cell r="AB282"/>
          <cell r="AC282"/>
          <cell r="AD282"/>
          <cell r="AE282"/>
          <cell r="AF282"/>
          <cell r="AG282"/>
          <cell r="AH282"/>
        </row>
        <row r="283">
          <cell r="A283" t="str">
            <v>277</v>
          </cell>
          <cell r="B283"/>
          <cell r="C283"/>
          <cell r="D283"/>
          <cell r="E283"/>
          <cell r="F283"/>
          <cell r="G283"/>
          <cell r="H283"/>
          <cell r="I283"/>
          <cell r="J283"/>
          <cell r="K283"/>
          <cell r="L283"/>
          <cell r="M283"/>
          <cell r="N283"/>
          <cell r="O283"/>
          <cell r="P283"/>
          <cell r="Q283" t="str">
            <v/>
          </cell>
          <cell r="R283"/>
          <cell r="S283"/>
          <cell r="T283" t="str">
            <v/>
          </cell>
          <cell r="U283"/>
          <cell r="V283"/>
          <cell r="W283" t="str">
            <v/>
          </cell>
          <cell r="X283"/>
          <cell r="Y283"/>
          <cell r="Z283"/>
          <cell r="AA283"/>
          <cell r="AB283"/>
          <cell r="AC283"/>
          <cell r="AD283"/>
          <cell r="AE283"/>
          <cell r="AF283"/>
          <cell r="AG283"/>
          <cell r="AH283"/>
        </row>
        <row r="284">
          <cell r="A284" t="str">
            <v>278</v>
          </cell>
          <cell r="B284"/>
          <cell r="C284"/>
          <cell r="D284"/>
          <cell r="E284"/>
          <cell r="F284"/>
          <cell r="G284"/>
          <cell r="H284"/>
          <cell r="I284"/>
          <cell r="J284"/>
          <cell r="K284"/>
          <cell r="L284"/>
          <cell r="M284"/>
          <cell r="N284"/>
          <cell r="O284"/>
          <cell r="P284"/>
          <cell r="Q284" t="str">
            <v/>
          </cell>
          <cell r="R284"/>
          <cell r="S284"/>
          <cell r="T284" t="str">
            <v/>
          </cell>
          <cell r="U284"/>
          <cell r="V284"/>
          <cell r="W284" t="str">
            <v/>
          </cell>
          <cell r="X284"/>
          <cell r="Y284"/>
          <cell r="Z284"/>
          <cell r="AA284"/>
          <cell r="AB284"/>
          <cell r="AC284"/>
          <cell r="AD284"/>
          <cell r="AE284"/>
          <cell r="AF284"/>
          <cell r="AG284"/>
          <cell r="AH284"/>
        </row>
        <row r="285">
          <cell r="A285" t="str">
            <v>279</v>
          </cell>
          <cell r="B285"/>
          <cell r="C285"/>
          <cell r="D285"/>
          <cell r="E285"/>
          <cell r="F285"/>
          <cell r="G285"/>
          <cell r="H285"/>
          <cell r="I285"/>
          <cell r="J285"/>
          <cell r="K285"/>
          <cell r="L285"/>
          <cell r="M285"/>
          <cell r="N285"/>
          <cell r="O285"/>
          <cell r="P285"/>
          <cell r="Q285" t="str">
            <v/>
          </cell>
          <cell r="R285"/>
          <cell r="S285"/>
          <cell r="T285" t="str">
            <v/>
          </cell>
          <cell r="U285"/>
          <cell r="V285"/>
          <cell r="W285" t="str">
            <v/>
          </cell>
          <cell r="X285"/>
          <cell r="Y285"/>
          <cell r="Z285"/>
          <cell r="AA285"/>
          <cell r="AB285"/>
          <cell r="AC285"/>
          <cell r="AD285"/>
          <cell r="AE285"/>
          <cell r="AF285"/>
          <cell r="AG285"/>
          <cell r="AH285"/>
        </row>
        <row r="286">
          <cell r="A286" t="str">
            <v>280</v>
          </cell>
          <cell r="B286"/>
          <cell r="C286"/>
          <cell r="D286"/>
          <cell r="E286"/>
          <cell r="F286"/>
          <cell r="G286"/>
          <cell r="H286"/>
          <cell r="I286"/>
          <cell r="J286"/>
          <cell r="K286"/>
          <cell r="L286"/>
          <cell r="M286"/>
          <cell r="N286"/>
          <cell r="O286"/>
          <cell r="P286"/>
          <cell r="Q286" t="str">
            <v/>
          </cell>
          <cell r="R286"/>
          <cell r="S286"/>
          <cell r="T286" t="str">
            <v/>
          </cell>
          <cell r="U286"/>
          <cell r="V286"/>
          <cell r="W286" t="str">
            <v/>
          </cell>
          <cell r="X286"/>
          <cell r="Y286"/>
          <cell r="Z286"/>
          <cell r="AA286"/>
          <cell r="AB286"/>
          <cell r="AC286"/>
          <cell r="AD286"/>
          <cell r="AE286"/>
          <cell r="AF286"/>
          <cell r="AG286"/>
          <cell r="AH286"/>
        </row>
        <row r="287">
          <cell r="A287" t="str">
            <v>281</v>
          </cell>
          <cell r="B287"/>
          <cell r="C287"/>
          <cell r="D287"/>
          <cell r="E287"/>
          <cell r="F287"/>
          <cell r="G287"/>
          <cell r="H287"/>
          <cell r="I287"/>
          <cell r="J287"/>
          <cell r="K287"/>
          <cell r="L287"/>
          <cell r="M287"/>
          <cell r="N287"/>
          <cell r="O287"/>
          <cell r="P287"/>
          <cell r="Q287" t="str">
            <v/>
          </cell>
          <cell r="R287"/>
          <cell r="S287"/>
          <cell r="T287" t="str">
            <v/>
          </cell>
          <cell r="U287"/>
          <cell r="V287"/>
          <cell r="W287" t="str">
            <v/>
          </cell>
          <cell r="X287"/>
          <cell r="Y287"/>
          <cell r="Z287"/>
          <cell r="AA287"/>
          <cell r="AB287"/>
          <cell r="AC287"/>
          <cell r="AD287"/>
          <cell r="AE287"/>
          <cell r="AF287"/>
          <cell r="AG287"/>
          <cell r="AH287"/>
        </row>
        <row r="288">
          <cell r="A288" t="str">
            <v>282</v>
          </cell>
          <cell r="B288"/>
          <cell r="C288"/>
          <cell r="D288"/>
          <cell r="E288"/>
          <cell r="F288"/>
          <cell r="G288"/>
          <cell r="H288"/>
          <cell r="I288"/>
          <cell r="J288"/>
          <cell r="K288"/>
          <cell r="L288"/>
          <cell r="M288"/>
          <cell r="N288"/>
          <cell r="O288"/>
          <cell r="P288"/>
          <cell r="Q288" t="str">
            <v/>
          </cell>
          <cell r="R288"/>
          <cell r="S288"/>
          <cell r="T288" t="str">
            <v/>
          </cell>
          <cell r="U288"/>
          <cell r="V288"/>
          <cell r="W288" t="str">
            <v/>
          </cell>
          <cell r="X288"/>
          <cell r="Y288"/>
          <cell r="Z288"/>
          <cell r="AA288"/>
          <cell r="AB288"/>
          <cell r="AC288"/>
          <cell r="AD288"/>
          <cell r="AE288"/>
          <cell r="AF288"/>
          <cell r="AG288"/>
          <cell r="AH288"/>
        </row>
        <row r="289">
          <cell r="A289" t="str">
            <v>283</v>
          </cell>
          <cell r="B289"/>
          <cell r="C289"/>
          <cell r="D289"/>
          <cell r="E289"/>
          <cell r="F289"/>
          <cell r="G289"/>
          <cell r="H289"/>
          <cell r="I289"/>
          <cell r="J289"/>
          <cell r="K289"/>
          <cell r="L289"/>
          <cell r="M289"/>
          <cell r="N289"/>
          <cell r="O289"/>
          <cell r="P289"/>
          <cell r="Q289" t="str">
            <v/>
          </cell>
          <cell r="R289"/>
          <cell r="S289"/>
          <cell r="T289" t="str">
            <v/>
          </cell>
          <cell r="U289"/>
          <cell r="V289"/>
          <cell r="W289" t="str">
            <v/>
          </cell>
          <cell r="X289"/>
          <cell r="Y289"/>
          <cell r="Z289"/>
          <cell r="AA289"/>
          <cell r="AB289"/>
          <cell r="AC289"/>
          <cell r="AD289"/>
          <cell r="AE289"/>
          <cell r="AF289"/>
          <cell r="AG289"/>
          <cell r="AH289"/>
        </row>
        <row r="290">
          <cell r="A290" t="str">
            <v>284</v>
          </cell>
          <cell r="B290"/>
          <cell r="C290"/>
          <cell r="D290"/>
          <cell r="E290"/>
          <cell r="F290"/>
          <cell r="G290"/>
          <cell r="H290"/>
          <cell r="I290"/>
          <cell r="J290"/>
          <cell r="K290"/>
          <cell r="L290"/>
          <cell r="M290"/>
          <cell r="N290"/>
          <cell r="O290"/>
          <cell r="P290"/>
          <cell r="Q290" t="str">
            <v/>
          </cell>
          <cell r="R290"/>
          <cell r="S290"/>
          <cell r="T290" t="str">
            <v/>
          </cell>
          <cell r="U290"/>
          <cell r="V290"/>
          <cell r="W290" t="str">
            <v/>
          </cell>
          <cell r="X290"/>
          <cell r="Y290"/>
          <cell r="Z290"/>
          <cell r="AA290"/>
          <cell r="AB290"/>
          <cell r="AC290"/>
          <cell r="AD290"/>
          <cell r="AE290"/>
          <cell r="AF290"/>
          <cell r="AG290"/>
          <cell r="AH290"/>
        </row>
        <row r="291">
          <cell r="A291" t="str">
            <v>285</v>
          </cell>
          <cell r="B291"/>
          <cell r="C291"/>
          <cell r="D291"/>
          <cell r="E291"/>
          <cell r="F291"/>
          <cell r="G291"/>
          <cell r="H291"/>
          <cell r="I291"/>
          <cell r="J291"/>
          <cell r="K291"/>
          <cell r="L291"/>
          <cell r="M291"/>
          <cell r="N291"/>
          <cell r="O291"/>
          <cell r="P291"/>
          <cell r="Q291" t="str">
            <v/>
          </cell>
          <cell r="R291"/>
          <cell r="S291"/>
          <cell r="T291" t="str">
            <v/>
          </cell>
          <cell r="U291"/>
          <cell r="V291"/>
          <cell r="W291" t="str">
            <v/>
          </cell>
          <cell r="X291"/>
          <cell r="Y291"/>
          <cell r="Z291"/>
          <cell r="AA291"/>
          <cell r="AB291"/>
          <cell r="AC291"/>
          <cell r="AD291"/>
          <cell r="AE291"/>
          <cell r="AF291"/>
          <cell r="AG291"/>
          <cell r="AH291"/>
        </row>
        <row r="292">
          <cell r="A292" t="str">
            <v>286</v>
          </cell>
          <cell r="B292"/>
          <cell r="C292"/>
          <cell r="D292"/>
          <cell r="E292"/>
          <cell r="F292"/>
          <cell r="G292"/>
          <cell r="H292"/>
          <cell r="I292"/>
          <cell r="J292"/>
          <cell r="K292"/>
          <cell r="L292"/>
          <cell r="M292"/>
          <cell r="N292"/>
          <cell r="O292"/>
          <cell r="P292"/>
          <cell r="Q292" t="str">
            <v/>
          </cell>
          <cell r="R292"/>
          <cell r="S292"/>
          <cell r="T292" t="str">
            <v/>
          </cell>
          <cell r="U292"/>
          <cell r="V292"/>
          <cell r="W292" t="str">
            <v/>
          </cell>
          <cell r="X292"/>
          <cell r="Y292"/>
          <cell r="Z292"/>
          <cell r="AA292"/>
          <cell r="AB292"/>
          <cell r="AC292"/>
          <cell r="AD292"/>
          <cell r="AE292"/>
          <cell r="AF292"/>
          <cell r="AG292"/>
          <cell r="AH292"/>
        </row>
        <row r="293">
          <cell r="A293" t="str">
            <v>287</v>
          </cell>
          <cell r="B293"/>
          <cell r="C293"/>
          <cell r="D293"/>
          <cell r="E293"/>
          <cell r="F293"/>
          <cell r="G293"/>
          <cell r="H293"/>
          <cell r="I293"/>
          <cell r="J293"/>
          <cell r="K293"/>
          <cell r="L293"/>
          <cell r="M293"/>
          <cell r="N293"/>
          <cell r="O293"/>
          <cell r="P293"/>
          <cell r="Q293" t="str">
            <v/>
          </cell>
          <cell r="R293"/>
          <cell r="S293"/>
          <cell r="T293" t="str">
            <v/>
          </cell>
          <cell r="U293"/>
          <cell r="V293"/>
          <cell r="W293" t="str">
            <v/>
          </cell>
          <cell r="X293"/>
          <cell r="Y293"/>
          <cell r="Z293"/>
          <cell r="AA293"/>
          <cell r="AB293"/>
          <cell r="AC293"/>
          <cell r="AD293"/>
          <cell r="AE293"/>
          <cell r="AF293"/>
          <cell r="AG293"/>
          <cell r="AH293"/>
        </row>
        <row r="294">
          <cell r="A294" t="str">
            <v>288</v>
          </cell>
          <cell r="B294"/>
          <cell r="C294"/>
          <cell r="D294"/>
          <cell r="E294"/>
          <cell r="F294"/>
          <cell r="G294"/>
          <cell r="H294"/>
          <cell r="I294"/>
          <cell r="J294"/>
          <cell r="K294"/>
          <cell r="L294"/>
          <cell r="M294"/>
          <cell r="N294"/>
          <cell r="O294"/>
          <cell r="P294"/>
          <cell r="Q294" t="str">
            <v/>
          </cell>
          <cell r="R294"/>
          <cell r="S294"/>
          <cell r="T294" t="str">
            <v/>
          </cell>
          <cell r="U294"/>
          <cell r="V294"/>
          <cell r="W294" t="str">
            <v/>
          </cell>
          <cell r="X294"/>
          <cell r="Y294"/>
          <cell r="Z294"/>
          <cell r="AA294"/>
          <cell r="AB294"/>
          <cell r="AC294"/>
          <cell r="AD294"/>
          <cell r="AE294"/>
          <cell r="AF294"/>
          <cell r="AG294"/>
          <cell r="AH294"/>
        </row>
        <row r="295">
          <cell r="A295" t="str">
            <v>289</v>
          </cell>
          <cell r="B295"/>
          <cell r="C295"/>
          <cell r="D295"/>
          <cell r="E295"/>
          <cell r="F295"/>
          <cell r="G295"/>
          <cell r="H295"/>
          <cell r="I295"/>
          <cell r="J295"/>
          <cell r="K295"/>
          <cell r="L295"/>
          <cell r="M295"/>
          <cell r="N295"/>
          <cell r="O295"/>
          <cell r="P295"/>
          <cell r="Q295" t="str">
            <v/>
          </cell>
          <cell r="R295"/>
          <cell r="S295"/>
          <cell r="T295" t="str">
            <v/>
          </cell>
          <cell r="U295"/>
          <cell r="V295"/>
          <cell r="W295" t="str">
            <v/>
          </cell>
          <cell r="X295"/>
          <cell r="Y295"/>
          <cell r="Z295"/>
          <cell r="AA295"/>
          <cell r="AB295"/>
          <cell r="AC295"/>
          <cell r="AD295"/>
          <cell r="AE295"/>
          <cell r="AF295"/>
          <cell r="AG295"/>
          <cell r="AH295"/>
        </row>
        <row r="296">
          <cell r="A296" t="str">
            <v>290</v>
          </cell>
          <cell r="B296"/>
          <cell r="C296"/>
          <cell r="D296"/>
          <cell r="E296"/>
          <cell r="F296"/>
          <cell r="G296"/>
          <cell r="H296"/>
          <cell r="I296"/>
          <cell r="J296"/>
          <cell r="K296"/>
          <cell r="L296"/>
          <cell r="M296"/>
          <cell r="N296"/>
          <cell r="O296"/>
          <cell r="P296"/>
          <cell r="Q296" t="str">
            <v/>
          </cell>
          <cell r="R296"/>
          <cell r="S296"/>
          <cell r="T296" t="str">
            <v/>
          </cell>
          <cell r="U296"/>
          <cell r="V296"/>
          <cell r="W296" t="str">
            <v/>
          </cell>
          <cell r="X296"/>
          <cell r="Y296"/>
          <cell r="Z296"/>
          <cell r="AA296"/>
          <cell r="AB296"/>
          <cell r="AC296"/>
          <cell r="AD296"/>
          <cell r="AE296"/>
          <cell r="AF296"/>
          <cell r="AG296"/>
          <cell r="AH296"/>
        </row>
        <row r="297">
          <cell r="A297" t="str">
            <v>291</v>
          </cell>
          <cell r="B297"/>
          <cell r="C297"/>
          <cell r="D297"/>
          <cell r="E297"/>
          <cell r="F297"/>
          <cell r="G297"/>
          <cell r="H297"/>
          <cell r="I297"/>
          <cell r="J297"/>
          <cell r="K297"/>
          <cell r="L297"/>
          <cell r="M297"/>
          <cell r="N297"/>
          <cell r="O297"/>
          <cell r="P297"/>
          <cell r="Q297" t="str">
            <v/>
          </cell>
          <cell r="R297"/>
          <cell r="S297"/>
          <cell r="T297" t="str">
            <v/>
          </cell>
          <cell r="U297"/>
          <cell r="V297"/>
          <cell r="W297" t="str">
            <v/>
          </cell>
          <cell r="X297"/>
          <cell r="Y297"/>
          <cell r="Z297"/>
          <cell r="AA297"/>
          <cell r="AB297"/>
          <cell r="AC297"/>
          <cell r="AD297"/>
          <cell r="AE297"/>
          <cell r="AF297"/>
          <cell r="AG297"/>
          <cell r="AH297"/>
        </row>
        <row r="298">
          <cell r="A298" t="str">
            <v>292</v>
          </cell>
          <cell r="B298"/>
          <cell r="C298"/>
          <cell r="D298"/>
          <cell r="E298"/>
          <cell r="F298"/>
          <cell r="G298"/>
          <cell r="H298"/>
          <cell r="I298"/>
          <cell r="J298"/>
          <cell r="K298"/>
          <cell r="L298"/>
          <cell r="M298"/>
          <cell r="N298"/>
          <cell r="O298"/>
          <cell r="P298"/>
          <cell r="Q298" t="str">
            <v/>
          </cell>
          <cell r="R298"/>
          <cell r="S298"/>
          <cell r="T298" t="str">
            <v/>
          </cell>
          <cell r="U298"/>
          <cell r="V298"/>
          <cell r="W298" t="str">
            <v/>
          </cell>
          <cell r="X298"/>
          <cell r="Y298"/>
          <cell r="Z298"/>
          <cell r="AA298"/>
          <cell r="AB298"/>
          <cell r="AC298"/>
          <cell r="AD298"/>
          <cell r="AE298"/>
          <cell r="AF298"/>
          <cell r="AG298"/>
          <cell r="AH298"/>
        </row>
        <row r="299">
          <cell r="A299" t="str">
            <v>293</v>
          </cell>
          <cell r="B299"/>
          <cell r="C299"/>
          <cell r="D299"/>
          <cell r="E299"/>
          <cell r="F299"/>
          <cell r="G299"/>
          <cell r="H299"/>
          <cell r="I299"/>
          <cell r="J299"/>
          <cell r="K299"/>
          <cell r="L299"/>
          <cell r="M299"/>
          <cell r="N299"/>
          <cell r="O299"/>
          <cell r="P299"/>
          <cell r="Q299" t="str">
            <v/>
          </cell>
          <cell r="R299"/>
          <cell r="S299"/>
          <cell r="T299" t="str">
            <v/>
          </cell>
          <cell r="U299"/>
          <cell r="V299"/>
          <cell r="W299" t="str">
            <v/>
          </cell>
          <cell r="X299"/>
          <cell r="Y299"/>
          <cell r="Z299"/>
          <cell r="AA299"/>
          <cell r="AB299"/>
          <cell r="AC299"/>
          <cell r="AD299"/>
          <cell r="AE299"/>
          <cell r="AF299"/>
          <cell r="AG299"/>
          <cell r="AH299"/>
        </row>
        <row r="300">
          <cell r="A300" t="str">
            <v>294</v>
          </cell>
          <cell r="B300"/>
          <cell r="C300"/>
          <cell r="D300"/>
          <cell r="E300"/>
          <cell r="F300"/>
          <cell r="G300"/>
          <cell r="H300"/>
          <cell r="I300"/>
          <cell r="J300"/>
          <cell r="K300"/>
          <cell r="L300"/>
          <cell r="M300"/>
          <cell r="N300"/>
          <cell r="O300"/>
          <cell r="P300"/>
          <cell r="Q300" t="str">
            <v/>
          </cell>
          <cell r="R300"/>
          <cell r="S300"/>
          <cell r="T300" t="str">
            <v/>
          </cell>
          <cell r="U300"/>
          <cell r="V300"/>
          <cell r="W300" t="str">
            <v/>
          </cell>
          <cell r="X300"/>
          <cell r="Y300"/>
          <cell r="Z300"/>
          <cell r="AA300"/>
          <cell r="AB300"/>
          <cell r="AC300"/>
          <cell r="AD300"/>
          <cell r="AE300"/>
          <cell r="AF300"/>
          <cell r="AG300"/>
          <cell r="AH300"/>
        </row>
        <row r="301">
          <cell r="A301" t="str">
            <v>295</v>
          </cell>
          <cell r="B301"/>
          <cell r="C301"/>
          <cell r="D301"/>
          <cell r="E301"/>
          <cell r="F301"/>
          <cell r="G301"/>
          <cell r="H301"/>
          <cell r="I301"/>
          <cell r="J301"/>
          <cell r="K301"/>
          <cell r="L301"/>
          <cell r="M301"/>
          <cell r="N301"/>
          <cell r="O301"/>
          <cell r="P301"/>
          <cell r="Q301" t="str">
            <v/>
          </cell>
          <cell r="R301"/>
          <cell r="S301"/>
          <cell r="T301" t="str">
            <v/>
          </cell>
          <cell r="U301"/>
          <cell r="V301"/>
          <cell r="W301" t="str">
            <v/>
          </cell>
          <cell r="X301"/>
          <cell r="Y301"/>
          <cell r="Z301"/>
          <cell r="AA301"/>
          <cell r="AB301"/>
          <cell r="AC301"/>
          <cell r="AD301"/>
          <cell r="AE301"/>
          <cell r="AF301"/>
          <cell r="AG301"/>
          <cell r="AH301"/>
        </row>
        <row r="302">
          <cell r="A302" t="str">
            <v>296</v>
          </cell>
          <cell r="B302"/>
          <cell r="C302"/>
          <cell r="D302"/>
          <cell r="E302"/>
          <cell r="F302"/>
          <cell r="G302"/>
          <cell r="H302"/>
          <cell r="I302"/>
          <cell r="J302"/>
          <cell r="K302"/>
          <cell r="L302"/>
          <cell r="M302"/>
          <cell r="N302"/>
          <cell r="O302"/>
          <cell r="P302"/>
          <cell r="Q302" t="str">
            <v/>
          </cell>
          <cell r="R302"/>
          <cell r="S302"/>
          <cell r="T302" t="str">
            <v/>
          </cell>
          <cell r="U302"/>
          <cell r="V302"/>
          <cell r="W302" t="str">
            <v/>
          </cell>
          <cell r="X302"/>
          <cell r="Y302"/>
          <cell r="Z302"/>
          <cell r="AA302"/>
          <cell r="AB302"/>
          <cell r="AC302"/>
          <cell r="AD302"/>
          <cell r="AE302"/>
          <cell r="AF302"/>
          <cell r="AG302"/>
          <cell r="AH302"/>
        </row>
        <row r="303">
          <cell r="A303" t="str">
            <v>297</v>
          </cell>
          <cell r="B303"/>
          <cell r="C303"/>
          <cell r="D303"/>
          <cell r="E303"/>
          <cell r="F303"/>
          <cell r="G303"/>
          <cell r="H303"/>
          <cell r="I303"/>
          <cell r="J303"/>
          <cell r="K303"/>
          <cell r="L303"/>
          <cell r="M303"/>
          <cell r="N303"/>
          <cell r="O303"/>
          <cell r="P303"/>
          <cell r="Q303" t="str">
            <v/>
          </cell>
          <cell r="R303"/>
          <cell r="S303"/>
          <cell r="T303" t="str">
            <v/>
          </cell>
          <cell r="U303"/>
          <cell r="V303"/>
          <cell r="W303" t="str">
            <v/>
          </cell>
          <cell r="X303"/>
          <cell r="Y303"/>
          <cell r="Z303"/>
          <cell r="AA303"/>
          <cell r="AB303"/>
          <cell r="AC303"/>
          <cell r="AD303"/>
          <cell r="AE303"/>
          <cell r="AF303"/>
          <cell r="AG303"/>
          <cell r="AH303"/>
        </row>
        <row r="304">
          <cell r="A304" t="str">
            <v>298</v>
          </cell>
          <cell r="B304"/>
          <cell r="C304"/>
          <cell r="D304"/>
          <cell r="E304"/>
          <cell r="F304"/>
          <cell r="G304"/>
          <cell r="H304"/>
          <cell r="I304"/>
          <cell r="J304"/>
          <cell r="K304"/>
          <cell r="L304"/>
          <cell r="M304"/>
          <cell r="N304"/>
          <cell r="O304"/>
          <cell r="P304"/>
          <cell r="Q304" t="str">
            <v/>
          </cell>
          <cell r="R304"/>
          <cell r="S304"/>
          <cell r="T304" t="str">
            <v/>
          </cell>
          <cell r="U304"/>
          <cell r="V304"/>
          <cell r="W304" t="str">
            <v/>
          </cell>
          <cell r="X304"/>
          <cell r="Y304"/>
          <cell r="Z304"/>
          <cell r="AA304"/>
          <cell r="AB304"/>
          <cell r="AC304"/>
          <cell r="AD304"/>
          <cell r="AE304"/>
          <cell r="AF304"/>
          <cell r="AG304"/>
          <cell r="AH304"/>
        </row>
        <row r="305">
          <cell r="A305" t="str">
            <v>299</v>
          </cell>
          <cell r="B305"/>
          <cell r="C305"/>
          <cell r="D305"/>
          <cell r="E305"/>
          <cell r="F305"/>
          <cell r="G305"/>
          <cell r="H305"/>
          <cell r="I305"/>
          <cell r="J305"/>
          <cell r="K305"/>
          <cell r="L305"/>
          <cell r="M305"/>
          <cell r="N305"/>
          <cell r="O305"/>
          <cell r="P305"/>
          <cell r="Q305" t="str">
            <v/>
          </cell>
          <cell r="R305"/>
          <cell r="S305"/>
          <cell r="T305" t="str">
            <v/>
          </cell>
          <cell r="U305"/>
          <cell r="V305"/>
          <cell r="W305" t="str">
            <v/>
          </cell>
          <cell r="X305"/>
          <cell r="Y305"/>
          <cell r="Z305"/>
          <cell r="AA305"/>
          <cell r="AB305"/>
          <cell r="AC305"/>
          <cell r="AD305"/>
          <cell r="AE305"/>
          <cell r="AF305"/>
          <cell r="AG305"/>
          <cell r="AH305"/>
        </row>
        <row r="306">
          <cell r="A306" t="str">
            <v>300</v>
          </cell>
          <cell r="B306"/>
          <cell r="C306"/>
          <cell r="D306"/>
          <cell r="E306"/>
          <cell r="F306"/>
          <cell r="G306"/>
          <cell r="H306"/>
          <cell r="I306"/>
          <cell r="J306"/>
          <cell r="K306"/>
          <cell r="L306"/>
          <cell r="M306"/>
          <cell r="N306"/>
          <cell r="O306"/>
          <cell r="P306"/>
          <cell r="Q306" t="str">
            <v/>
          </cell>
          <cell r="R306"/>
          <cell r="S306"/>
          <cell r="T306" t="str">
            <v/>
          </cell>
          <cell r="U306"/>
          <cell r="V306"/>
          <cell r="W306" t="str">
            <v/>
          </cell>
          <cell r="X306"/>
          <cell r="Y306"/>
          <cell r="Z306"/>
          <cell r="AA306"/>
          <cell r="AB306"/>
          <cell r="AC306"/>
          <cell r="AD306"/>
          <cell r="AE306"/>
          <cell r="AF306"/>
          <cell r="AG306"/>
          <cell r="AH306"/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A1:N67"/>
  <sheetViews>
    <sheetView tabSelected="1" workbookViewId="0">
      <selection activeCell="K12" sqref="K12"/>
    </sheetView>
  </sheetViews>
  <sheetFormatPr baseColWidth="10" defaultColWidth="11.44140625" defaultRowHeight="13.8" x14ac:dyDescent="0.25"/>
  <cols>
    <col min="1" max="1" width="3.33203125" style="38" customWidth="1"/>
    <col min="2" max="2" width="3.5546875" style="38" customWidth="1"/>
    <col min="3" max="3" width="35.109375" style="38" customWidth="1"/>
    <col min="4" max="4" width="13.5546875" style="38" customWidth="1"/>
    <col min="5" max="5" width="3.5546875" style="38" customWidth="1"/>
    <col min="6" max="6" width="6.109375" style="38" customWidth="1"/>
    <col min="7" max="7" width="36.44140625" style="38" customWidth="1"/>
    <col min="8" max="8" width="15.44140625" style="38" customWidth="1"/>
    <col min="9" max="9" width="5.33203125" style="38" customWidth="1"/>
    <col min="10" max="10" width="4" style="38" customWidth="1"/>
    <col min="11" max="13" width="11.44140625" style="38"/>
    <col min="14" max="14" width="17.109375" style="38" customWidth="1"/>
    <col min="15" max="16384" width="11.44140625" style="38"/>
  </cols>
  <sheetData>
    <row r="1" spans="1:14" ht="27.6" x14ac:dyDescent="0.25">
      <c r="A1" s="37" t="s">
        <v>52</v>
      </c>
    </row>
    <row r="2" spans="1:14" ht="16.5" customHeight="1" x14ac:dyDescent="0.25">
      <c r="A2" s="37"/>
      <c r="J2" s="39"/>
      <c r="K2" s="40"/>
    </row>
    <row r="3" spans="1:14" ht="20.25" customHeight="1" x14ac:dyDescent="0.25">
      <c r="A3" s="41"/>
      <c r="J3" s="39"/>
      <c r="K3" s="40"/>
    </row>
    <row r="4" spans="1:14" ht="21" customHeight="1" x14ac:dyDescent="0.25">
      <c r="A4" s="42"/>
      <c r="G4" s="39" t="s">
        <v>44</v>
      </c>
      <c r="H4" s="43">
        <f ca="1">TODAY()</f>
        <v>45297</v>
      </c>
      <c r="J4" s="39"/>
      <c r="K4" s="40"/>
    </row>
    <row r="5" spans="1:14" ht="16.5" customHeight="1" x14ac:dyDescent="0.25">
      <c r="C5" s="37"/>
      <c r="J5" s="39"/>
      <c r="K5" s="40"/>
    </row>
    <row r="6" spans="1:14" ht="14.4" thickBot="1" x14ac:dyDescent="0.3"/>
    <row r="7" spans="1:14" ht="19.5" customHeight="1" thickBot="1" x14ac:dyDescent="0.3">
      <c r="C7" s="44"/>
      <c r="F7" s="45" t="s">
        <v>51</v>
      </c>
      <c r="G7" s="46" t="s">
        <v>64</v>
      </c>
      <c r="H7" s="73" t="s">
        <v>63</v>
      </c>
    </row>
    <row r="8" spans="1:14" ht="19.5" customHeight="1" thickBot="1" x14ac:dyDescent="0.3"/>
    <row r="9" spans="1:14" ht="19.5" customHeight="1" x14ac:dyDescent="0.25">
      <c r="B9" s="47"/>
      <c r="C9" s="48"/>
      <c r="D9" s="48"/>
      <c r="E9" s="48"/>
      <c r="F9" s="48"/>
      <c r="G9" s="48"/>
      <c r="H9" s="48"/>
      <c r="I9" s="49"/>
      <c r="N9" s="38" t="s">
        <v>64</v>
      </c>
    </row>
    <row r="10" spans="1:14" ht="19.5" customHeight="1" x14ac:dyDescent="0.25">
      <c r="B10" s="140" t="s">
        <v>61</v>
      </c>
      <c r="C10" s="141"/>
      <c r="D10" s="141"/>
      <c r="E10" s="141"/>
      <c r="F10" s="141"/>
      <c r="G10" s="141"/>
      <c r="H10" s="141"/>
      <c r="I10" s="50"/>
      <c r="N10" s="38" t="s">
        <v>65</v>
      </c>
    </row>
    <row r="11" spans="1:14" ht="19.5" customHeight="1" x14ac:dyDescent="0.25">
      <c r="B11" s="51"/>
      <c r="I11" s="50"/>
      <c r="N11" s="38" t="s">
        <v>66</v>
      </c>
    </row>
    <row r="12" spans="1:14" ht="19.5" customHeight="1" x14ac:dyDescent="0.25">
      <c r="B12" s="51"/>
      <c r="I12" s="50"/>
      <c r="N12" s="38" t="s">
        <v>67</v>
      </c>
    </row>
    <row r="13" spans="1:14" ht="19.5" customHeight="1" x14ac:dyDescent="0.25">
      <c r="B13" s="51"/>
      <c r="G13" s="52" t="s">
        <v>45</v>
      </c>
      <c r="H13" s="53">
        <f ca="1">TODAY()</f>
        <v>45297</v>
      </c>
      <c r="I13" s="50"/>
      <c r="N13" s="38" t="s">
        <v>68</v>
      </c>
    </row>
    <row r="14" spans="1:14" ht="19.5" customHeight="1" x14ac:dyDescent="0.25">
      <c r="B14" s="51"/>
      <c r="C14" s="55" t="s">
        <v>35</v>
      </c>
      <c r="G14" s="39" t="s">
        <v>58</v>
      </c>
      <c r="H14" s="54"/>
      <c r="I14" s="50"/>
      <c r="N14" s="38" t="s">
        <v>69</v>
      </c>
    </row>
    <row r="15" spans="1:14" ht="19.5" customHeight="1" x14ac:dyDescent="0.25">
      <c r="B15" s="51"/>
      <c r="C15" s="71" t="s">
        <v>53</v>
      </c>
      <c r="D15" s="71" t="str">
        <f>G7</f>
        <v>Janvier  2024</v>
      </c>
      <c r="G15" s="55" t="str">
        <f>G7</f>
        <v>Janvier  2024</v>
      </c>
      <c r="I15" s="50"/>
      <c r="N15" s="38" t="s">
        <v>70</v>
      </c>
    </row>
    <row r="16" spans="1:14" ht="19.5" customHeight="1" x14ac:dyDescent="0.25">
      <c r="B16" s="51"/>
      <c r="C16" s="71" t="s">
        <v>54</v>
      </c>
      <c r="D16" s="72" cm="1">
        <f t="array" aca="1" ref="D16" ca="1">INDIRECT("'" &amp;G7&amp;"'!R14")</f>
        <v>1</v>
      </c>
      <c r="G16" s="55" t="s">
        <v>54</v>
      </c>
      <c r="H16" s="38" t="s">
        <v>62</v>
      </c>
      <c r="I16" s="50"/>
      <c r="N16" s="38" t="s">
        <v>71</v>
      </c>
    </row>
    <row r="17" spans="2:14" ht="19.5" customHeight="1" x14ac:dyDescent="0.25">
      <c r="B17" s="51"/>
      <c r="C17" s="71" t="s">
        <v>55</v>
      </c>
      <c r="D17" s="72" cm="1">
        <f t="array" aca="1" ref="D17" ca="1">INDIRECT("'" &amp;G7&amp;"'!R17")</f>
        <v>21</v>
      </c>
      <c r="G17" s="55" t="s">
        <v>55</v>
      </c>
      <c r="H17" s="38" t="s">
        <v>62</v>
      </c>
      <c r="I17" s="50"/>
      <c r="N17" s="38" t="s">
        <v>72</v>
      </c>
    </row>
    <row r="18" spans="2:14" ht="19.5" customHeight="1" x14ac:dyDescent="0.25">
      <c r="B18" s="51"/>
      <c r="C18" s="71" t="s">
        <v>56</v>
      </c>
      <c r="D18" s="143" cm="1">
        <f t="array" aca="1" ref="D18" ca="1">INDIRECT("'" &amp;G7&amp;"'!M21")</f>
        <v>10.97213078779899</v>
      </c>
      <c r="G18" s="55" t="s">
        <v>56</v>
      </c>
      <c r="H18" s="38" t="s">
        <v>62</v>
      </c>
      <c r="I18" s="50"/>
      <c r="N18" s="38" t="s">
        <v>73</v>
      </c>
    </row>
    <row r="19" spans="2:14" ht="19.5" customHeight="1" x14ac:dyDescent="0.25">
      <c r="B19" s="51"/>
      <c r="C19" s="71" t="s">
        <v>57</v>
      </c>
      <c r="D19" s="143" cm="1">
        <f t="array" aca="1" ref="D19" ca="1">INDIRECT("'" &amp;G7&amp;"'!M24")</f>
        <v>0.2304147465437788</v>
      </c>
      <c r="G19" s="55" t="s">
        <v>57</v>
      </c>
      <c r="H19" s="38" t="s">
        <v>62</v>
      </c>
      <c r="I19" s="50"/>
      <c r="N19" s="38" t="s">
        <v>74</v>
      </c>
    </row>
    <row r="20" spans="2:14" ht="19.5" customHeight="1" x14ac:dyDescent="0.25">
      <c r="B20" s="51"/>
      <c r="C20" s="71" t="s">
        <v>26</v>
      </c>
      <c r="D20" s="143" cm="1">
        <f t="array" aca="1" ref="D20" ca="1">INDIRECT("'" &amp;G7&amp;"'!M11")</f>
        <v>245</v>
      </c>
      <c r="E20" s="56"/>
      <c r="F20" s="56"/>
      <c r="G20" s="57" t="s">
        <v>26</v>
      </c>
      <c r="H20" s="38" t="s">
        <v>62</v>
      </c>
      <c r="I20" s="50"/>
      <c r="N20" s="38" t="s">
        <v>75</v>
      </c>
    </row>
    <row r="21" spans="2:14" ht="19.5" customHeight="1" x14ac:dyDescent="0.25">
      <c r="B21" s="51"/>
      <c r="C21" s="71" t="s">
        <v>59</v>
      </c>
      <c r="D21" s="143" cm="1">
        <f t="array" aca="1" ref="D21" ca="1">INDIRECT("'" &amp;G7&amp;"'!M14")</f>
        <v>7595</v>
      </c>
      <c r="G21" s="55" t="s">
        <v>59</v>
      </c>
      <c r="H21" s="38" t="s">
        <v>62</v>
      </c>
      <c r="I21" s="50"/>
    </row>
    <row r="22" spans="2:14" ht="19.5" customHeight="1" x14ac:dyDescent="0.25">
      <c r="B22" s="51"/>
      <c r="C22" s="71" t="s">
        <v>60</v>
      </c>
      <c r="D22" s="143" cm="1">
        <f t="array" aca="1" ref="D22" ca="1">INDIRECT("'" &amp;G7&amp;"'!M17")</f>
        <v>91140</v>
      </c>
      <c r="F22" s="58"/>
      <c r="G22" s="55" t="s">
        <v>60</v>
      </c>
      <c r="H22" s="38" t="s">
        <v>62</v>
      </c>
      <c r="I22" s="50"/>
    </row>
    <row r="23" spans="2:14" ht="19.5" customHeight="1" x14ac:dyDescent="0.25">
      <c r="B23" s="51"/>
      <c r="C23" s="55"/>
      <c r="F23" s="58"/>
      <c r="I23" s="50"/>
    </row>
    <row r="24" spans="2:14" ht="19.5" customHeight="1" x14ac:dyDescent="0.25">
      <c r="B24" s="51"/>
      <c r="C24" s="55"/>
      <c r="I24" s="50"/>
    </row>
    <row r="25" spans="2:14" ht="19.5" customHeight="1" x14ac:dyDescent="0.25">
      <c r="B25" s="51"/>
      <c r="C25" s="56"/>
      <c r="D25" s="56"/>
      <c r="E25" s="56"/>
      <c r="F25" s="56"/>
      <c r="G25" s="56"/>
      <c r="H25" s="56"/>
      <c r="I25" s="50"/>
    </row>
    <row r="26" spans="2:14" ht="20.25" customHeight="1" x14ac:dyDescent="0.25">
      <c r="B26" s="51"/>
      <c r="C26" s="55"/>
      <c r="E26" s="59"/>
      <c r="G26" s="60"/>
      <c r="I26" s="50"/>
    </row>
    <row r="27" spans="2:14" ht="20.25" customHeight="1" x14ac:dyDescent="0.25">
      <c r="B27" s="51"/>
      <c r="C27" s="55"/>
      <c r="E27" s="59"/>
      <c r="I27" s="50"/>
    </row>
    <row r="28" spans="2:14" ht="20.25" customHeight="1" x14ac:dyDescent="0.25">
      <c r="B28" s="51"/>
      <c r="C28" s="55"/>
      <c r="E28" s="40"/>
      <c r="G28" s="61"/>
      <c r="H28" s="62"/>
      <c r="I28" s="50"/>
    </row>
    <row r="29" spans="2:14" ht="20.25" customHeight="1" x14ac:dyDescent="0.25">
      <c r="B29" s="51"/>
      <c r="C29" s="55"/>
      <c r="E29" s="63"/>
      <c r="G29" s="61"/>
      <c r="H29" s="62"/>
      <c r="I29" s="50"/>
    </row>
    <row r="30" spans="2:14" ht="20.25" customHeight="1" x14ac:dyDescent="0.25">
      <c r="B30" s="51"/>
      <c r="C30" s="55"/>
      <c r="E30" s="63"/>
      <c r="G30" s="61"/>
      <c r="H30" s="62"/>
      <c r="I30" s="50"/>
    </row>
    <row r="31" spans="2:14" ht="20.25" customHeight="1" x14ac:dyDescent="0.25">
      <c r="B31" s="51"/>
      <c r="C31" s="55"/>
      <c r="E31" s="64"/>
      <c r="G31" s="61"/>
      <c r="H31" s="62"/>
      <c r="I31" s="50"/>
    </row>
    <row r="32" spans="2:14" ht="20.25" customHeight="1" x14ac:dyDescent="0.25">
      <c r="B32" s="51"/>
      <c r="C32" s="55"/>
      <c r="E32" s="65"/>
      <c r="G32" s="61"/>
      <c r="H32" s="62"/>
      <c r="I32" s="50"/>
    </row>
    <row r="33" spans="2:9" ht="20.25" customHeight="1" x14ac:dyDescent="0.25">
      <c r="B33" s="51"/>
      <c r="C33" s="55"/>
      <c r="E33" s="63"/>
      <c r="G33" s="61"/>
      <c r="H33" s="62"/>
      <c r="I33" s="50"/>
    </row>
    <row r="34" spans="2:9" ht="20.25" customHeight="1" x14ac:dyDescent="0.25">
      <c r="B34" s="51"/>
      <c r="C34" s="55"/>
      <c r="E34" s="63"/>
      <c r="I34" s="50"/>
    </row>
    <row r="35" spans="2:9" ht="20.25" customHeight="1" x14ac:dyDescent="0.25">
      <c r="B35" s="51"/>
      <c r="C35" s="55" t="s">
        <v>46</v>
      </c>
      <c r="I35" s="50"/>
    </row>
    <row r="36" spans="2:9" ht="20.25" customHeight="1" x14ac:dyDescent="0.25">
      <c r="B36" s="51"/>
      <c r="C36" s="142" t="e">
        <f>IF(ISBLANK(VLOOKUP($G$7,'[3]Suivi entretien parc'!$A$6:$AH$306,24,0)),"",VLOOKUP($G$7,'[3]Suivi entretien parc'!$A$6:$AH$306,24,0))</f>
        <v>#N/A</v>
      </c>
      <c r="D36" s="142"/>
      <c r="E36" s="142"/>
      <c r="F36" s="142"/>
      <c r="G36" s="142"/>
      <c r="I36" s="50"/>
    </row>
    <row r="37" spans="2:9" ht="20.25" customHeight="1" x14ac:dyDescent="0.25">
      <c r="B37" s="51"/>
      <c r="C37" s="142"/>
      <c r="D37" s="142"/>
      <c r="E37" s="142"/>
      <c r="F37" s="142"/>
      <c r="G37" s="142"/>
      <c r="I37" s="50"/>
    </row>
    <row r="38" spans="2:9" ht="20.25" customHeight="1" x14ac:dyDescent="0.25">
      <c r="B38" s="51"/>
      <c r="C38" s="55"/>
      <c r="I38" s="50"/>
    </row>
    <row r="39" spans="2:9" ht="20.25" customHeight="1" x14ac:dyDescent="0.25">
      <c r="B39" s="51"/>
      <c r="C39" s="139"/>
      <c r="D39" s="139"/>
      <c r="E39" s="139"/>
      <c r="F39" s="139"/>
      <c r="G39" s="139"/>
      <c r="H39" s="139"/>
      <c r="I39" s="50"/>
    </row>
    <row r="40" spans="2:9" ht="20.25" customHeight="1" x14ac:dyDescent="0.25">
      <c r="B40" s="51"/>
      <c r="C40" s="139"/>
      <c r="D40" s="139"/>
      <c r="E40" s="139"/>
      <c r="F40" s="139"/>
      <c r="G40" s="139"/>
      <c r="H40" s="139"/>
      <c r="I40" s="50"/>
    </row>
    <row r="41" spans="2:9" ht="20.25" customHeight="1" x14ac:dyDescent="0.25">
      <c r="B41" s="51"/>
      <c r="C41" s="139"/>
      <c r="D41" s="139"/>
      <c r="E41" s="139"/>
      <c r="F41" s="139"/>
      <c r="G41" s="139"/>
      <c r="H41" s="139"/>
      <c r="I41" s="50"/>
    </row>
    <row r="42" spans="2:9" ht="20.25" customHeight="1" x14ac:dyDescent="0.25">
      <c r="B42" s="51"/>
      <c r="C42" s="139"/>
      <c r="D42" s="139"/>
      <c r="E42" s="139"/>
      <c r="F42" s="139"/>
      <c r="G42" s="139"/>
      <c r="H42" s="139"/>
      <c r="I42" s="50"/>
    </row>
    <row r="43" spans="2:9" ht="20.25" customHeight="1" x14ac:dyDescent="0.25">
      <c r="B43" s="51"/>
      <c r="C43" s="139"/>
      <c r="D43" s="139"/>
      <c r="E43" s="139"/>
      <c r="F43" s="139"/>
      <c r="G43" s="139"/>
      <c r="H43" s="139"/>
      <c r="I43" s="50"/>
    </row>
    <row r="44" spans="2:9" ht="20.25" customHeight="1" x14ac:dyDescent="0.25">
      <c r="B44" s="51"/>
      <c r="C44" s="139"/>
      <c r="D44" s="139"/>
      <c r="E44" s="139"/>
      <c r="F44" s="139"/>
      <c r="G44" s="139"/>
      <c r="H44" s="139"/>
      <c r="I44" s="50"/>
    </row>
    <row r="45" spans="2:9" ht="20.25" customHeight="1" x14ac:dyDescent="0.25">
      <c r="B45" s="51"/>
      <c r="C45" s="139"/>
      <c r="D45" s="139"/>
      <c r="E45" s="139"/>
      <c r="F45" s="139"/>
      <c r="G45" s="139"/>
      <c r="H45" s="139"/>
      <c r="I45" s="50"/>
    </row>
    <row r="46" spans="2:9" ht="20.25" customHeight="1" x14ac:dyDescent="0.25">
      <c r="B46" s="51"/>
      <c r="C46" s="139"/>
      <c r="D46" s="139"/>
      <c r="E46" s="139"/>
      <c r="F46" s="139"/>
      <c r="G46" s="139"/>
      <c r="H46" s="139"/>
      <c r="I46" s="50"/>
    </row>
    <row r="47" spans="2:9" ht="20.25" customHeight="1" x14ac:dyDescent="0.25">
      <c r="B47" s="51"/>
      <c r="C47" s="139"/>
      <c r="D47" s="139"/>
      <c r="E47" s="139"/>
      <c r="F47" s="139"/>
      <c r="G47" s="139"/>
      <c r="H47" s="139"/>
      <c r="I47" s="50"/>
    </row>
    <row r="48" spans="2:9" ht="20.25" customHeight="1" x14ac:dyDescent="0.25">
      <c r="B48" s="51"/>
      <c r="C48" s="139"/>
      <c r="D48" s="139"/>
      <c r="E48" s="139"/>
      <c r="F48" s="139"/>
      <c r="G48" s="139"/>
      <c r="H48" s="139"/>
      <c r="I48" s="50"/>
    </row>
    <row r="49" spans="2:9" x14ac:dyDescent="0.25">
      <c r="B49" s="51"/>
      <c r="I49" s="50"/>
    </row>
    <row r="50" spans="2:9" x14ac:dyDescent="0.25">
      <c r="B50" s="51"/>
      <c r="C50" s="56"/>
      <c r="D50" s="56"/>
      <c r="E50" s="56"/>
      <c r="F50" s="56"/>
      <c r="G50" s="56"/>
      <c r="H50" s="56"/>
      <c r="I50" s="50"/>
    </row>
    <row r="51" spans="2:9" ht="15.6" x14ac:dyDescent="0.25">
      <c r="B51" s="51"/>
      <c r="C51" s="66"/>
      <c r="I51" s="50"/>
    </row>
    <row r="52" spans="2:9" x14ac:dyDescent="0.25">
      <c r="B52" s="51"/>
      <c r="I52" s="50"/>
    </row>
    <row r="53" spans="2:9" x14ac:dyDescent="0.25">
      <c r="B53" s="51"/>
      <c r="I53" s="50"/>
    </row>
    <row r="54" spans="2:9" x14ac:dyDescent="0.25">
      <c r="B54" s="51"/>
      <c r="I54" s="50"/>
    </row>
    <row r="55" spans="2:9" x14ac:dyDescent="0.25">
      <c r="B55" s="51"/>
      <c r="I55" s="50"/>
    </row>
    <row r="56" spans="2:9" x14ac:dyDescent="0.25">
      <c r="B56" s="51"/>
      <c r="I56" s="50"/>
    </row>
    <row r="57" spans="2:9" x14ac:dyDescent="0.25">
      <c r="B57" s="51"/>
      <c r="I57" s="50"/>
    </row>
    <row r="58" spans="2:9" x14ac:dyDescent="0.25">
      <c r="B58" s="51"/>
      <c r="I58" s="50"/>
    </row>
    <row r="59" spans="2:9" x14ac:dyDescent="0.25">
      <c r="B59" s="51"/>
      <c r="I59" s="50"/>
    </row>
    <row r="60" spans="2:9" x14ac:dyDescent="0.25">
      <c r="B60" s="51"/>
      <c r="I60" s="50"/>
    </row>
    <row r="61" spans="2:9" x14ac:dyDescent="0.25">
      <c r="B61" s="51"/>
      <c r="I61" s="50"/>
    </row>
    <row r="62" spans="2:9" x14ac:dyDescent="0.25">
      <c r="B62" s="51"/>
      <c r="I62" s="50"/>
    </row>
    <row r="63" spans="2:9" x14ac:dyDescent="0.25">
      <c r="B63" s="51"/>
      <c r="I63" s="50"/>
    </row>
    <row r="64" spans="2:9" x14ac:dyDescent="0.25">
      <c r="B64" s="51"/>
      <c r="G64" s="67"/>
      <c r="I64" s="50"/>
    </row>
    <row r="65" spans="2:9" x14ac:dyDescent="0.25">
      <c r="B65" s="51"/>
      <c r="I65" s="50"/>
    </row>
    <row r="66" spans="2:9" x14ac:dyDescent="0.25">
      <c r="B66" s="51"/>
      <c r="I66" s="50"/>
    </row>
    <row r="67" spans="2:9" ht="14.4" thickBot="1" x14ac:dyDescent="0.3">
      <c r="B67" s="68"/>
      <c r="C67" s="69"/>
      <c r="D67" s="69"/>
      <c r="E67" s="69"/>
      <c r="F67" s="69"/>
      <c r="G67" s="69"/>
      <c r="H67" s="69"/>
      <c r="I67" s="70"/>
    </row>
  </sheetData>
  <mergeCells count="12">
    <mergeCell ref="C48:H48"/>
    <mergeCell ref="B10:H10"/>
    <mergeCell ref="C36:G37"/>
    <mergeCell ref="C39:H39"/>
    <mergeCell ref="C40:H40"/>
    <mergeCell ref="C41:H41"/>
    <mergeCell ref="C42:H42"/>
    <mergeCell ref="C43:H43"/>
    <mergeCell ref="C44:H44"/>
    <mergeCell ref="C45:H45"/>
    <mergeCell ref="C46:H46"/>
    <mergeCell ref="C47:H47"/>
  </mergeCells>
  <conditionalFormatting sqref="E26:E34">
    <cfRule type="cellIs" dxfId="10" priority="11" operator="equal">
      <formula>"Oui"</formula>
    </cfRule>
  </conditionalFormatting>
  <conditionalFormatting sqref="C39">
    <cfRule type="cellIs" dxfId="9" priority="10" operator="equal">
      <formula>"Oui"</formula>
    </cfRule>
  </conditionalFormatting>
  <conditionalFormatting sqref="C40">
    <cfRule type="cellIs" dxfId="8" priority="9" operator="equal">
      <formula>"Oui"</formula>
    </cfRule>
  </conditionalFormatting>
  <conditionalFormatting sqref="C41">
    <cfRule type="cellIs" dxfId="7" priority="8" operator="equal">
      <formula>"Oui"</formula>
    </cfRule>
  </conditionalFormatting>
  <conditionalFormatting sqref="C42">
    <cfRule type="cellIs" dxfId="6" priority="7" operator="equal">
      <formula>"Oui"</formula>
    </cfRule>
  </conditionalFormatting>
  <conditionalFormatting sqref="C43">
    <cfRule type="cellIs" dxfId="5" priority="6" operator="equal">
      <formula>"Oui"</formula>
    </cfRule>
  </conditionalFormatting>
  <conditionalFormatting sqref="C44">
    <cfRule type="cellIs" dxfId="4" priority="5" operator="equal">
      <formula>"Oui"</formula>
    </cfRule>
  </conditionalFormatting>
  <conditionalFormatting sqref="C45">
    <cfRule type="cellIs" dxfId="3" priority="4" operator="equal">
      <formula>"Oui"</formula>
    </cfRule>
  </conditionalFormatting>
  <conditionalFormatting sqref="C46">
    <cfRule type="cellIs" dxfId="2" priority="3" operator="equal">
      <formula>"Oui"</formula>
    </cfRule>
  </conditionalFormatting>
  <conditionalFormatting sqref="C47">
    <cfRule type="cellIs" dxfId="1" priority="2" operator="equal">
      <formula>"Oui"</formula>
    </cfRule>
  </conditionalFormatting>
  <conditionalFormatting sqref="C48">
    <cfRule type="cellIs" dxfId="0" priority="1" operator="equal">
      <formula>"Oui"</formula>
    </cfRule>
  </conditionalFormatting>
  <dataValidations count="1">
    <dataValidation type="list" allowBlank="1" showInputMessage="1" showErrorMessage="1" sqref="G7" xr:uid="{00000000-0002-0000-0E00-000000000000}">
      <formula1>ListOnglets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indexed="40"/>
  </sheetPr>
  <dimension ref="A1:L32"/>
  <sheetViews>
    <sheetView workbookViewId="0">
      <selection activeCell="F24" sqref="F24"/>
    </sheetView>
  </sheetViews>
  <sheetFormatPr baseColWidth="10" defaultColWidth="11.44140625" defaultRowHeight="13.2" x14ac:dyDescent="0.25"/>
  <cols>
    <col min="3" max="3" width="40.5546875" customWidth="1"/>
    <col min="4" max="4" width="17.5546875" customWidth="1"/>
    <col min="5" max="5" width="11.5546875" customWidth="1"/>
    <col min="6" max="6" width="14.44140625" customWidth="1"/>
    <col min="7" max="7" width="12.5546875" customWidth="1"/>
    <col min="8" max="8" width="6.5546875" customWidth="1"/>
    <col min="9" max="9" width="9.44140625" customWidth="1"/>
  </cols>
  <sheetData>
    <row r="1" spans="1:9" ht="12.75" customHeight="1" x14ac:dyDescent="0.25">
      <c r="E1" s="1"/>
    </row>
    <row r="2" spans="1:9" ht="18.75" customHeight="1" x14ac:dyDescent="0.25">
      <c r="B2" s="87" t="s">
        <v>0</v>
      </c>
      <c r="C2" s="87"/>
      <c r="D2" s="87"/>
      <c r="E2" s="87"/>
      <c r="F2" s="87"/>
    </row>
    <row r="3" spans="1:9" ht="12.75" customHeight="1" x14ac:dyDescent="0.25">
      <c r="B3" s="87"/>
      <c r="C3" s="87"/>
      <c r="D3" s="87"/>
      <c r="E3" s="87"/>
      <c r="F3" s="87"/>
    </row>
    <row r="4" spans="1:9" x14ac:dyDescent="0.25">
      <c r="B4" s="87"/>
      <c r="C4" s="87"/>
      <c r="D4" s="87"/>
      <c r="E4" s="87"/>
      <c r="F4" s="87"/>
    </row>
    <row r="5" spans="1:9" ht="12.75" customHeight="1" thickBot="1" x14ac:dyDescent="0.3">
      <c r="A5" s="2"/>
      <c r="B5" s="2"/>
      <c r="C5" s="2"/>
      <c r="D5" s="2"/>
    </row>
    <row r="6" spans="1:9" ht="27" customHeight="1" thickBot="1" x14ac:dyDescent="0.3">
      <c r="A6" s="88" t="s">
        <v>1</v>
      </c>
      <c r="B6" s="89"/>
      <c r="C6" s="2"/>
      <c r="D6" s="3">
        <v>31</v>
      </c>
    </row>
    <row r="7" spans="1:9" ht="12.75" customHeight="1" thickBot="1" x14ac:dyDescent="0.3">
      <c r="A7" s="2"/>
      <c r="B7" s="2"/>
      <c r="C7" s="2"/>
      <c r="D7" s="2"/>
    </row>
    <row r="8" spans="1:9" x14ac:dyDescent="0.25">
      <c r="A8" s="90" t="s">
        <v>2</v>
      </c>
      <c r="B8" s="91"/>
      <c r="C8" s="2"/>
      <c r="D8" s="94">
        <v>0</v>
      </c>
      <c r="E8" s="2"/>
      <c r="F8" s="2"/>
      <c r="G8" s="2"/>
      <c r="H8" s="2"/>
      <c r="I8" s="2"/>
    </row>
    <row r="9" spans="1:9" ht="13.8" thickBot="1" x14ac:dyDescent="0.3">
      <c r="A9" s="92"/>
      <c r="B9" s="93"/>
      <c r="C9" s="2"/>
      <c r="D9" s="95"/>
      <c r="E9" s="2"/>
      <c r="F9" s="2"/>
      <c r="G9" s="2"/>
      <c r="H9" s="2"/>
      <c r="I9" s="2"/>
    </row>
    <row r="10" spans="1:9" ht="13.8" thickBot="1" x14ac:dyDescent="0.3">
      <c r="A10" s="2"/>
      <c r="B10" s="2"/>
      <c r="C10" s="2"/>
      <c r="D10" s="2"/>
      <c r="E10" s="2"/>
      <c r="F10" s="2"/>
      <c r="G10" s="2"/>
      <c r="H10" s="2"/>
      <c r="I10" s="2"/>
    </row>
    <row r="11" spans="1:9" x14ac:dyDescent="0.25">
      <c r="A11" s="76" t="s">
        <v>3</v>
      </c>
      <c r="B11" s="77"/>
      <c r="C11" s="2"/>
      <c r="D11" s="80">
        <f>D8*D6</f>
        <v>0</v>
      </c>
      <c r="E11" s="2"/>
      <c r="F11" s="82" t="s">
        <v>4</v>
      </c>
      <c r="G11" s="83"/>
      <c r="H11" s="2"/>
      <c r="I11" s="74">
        <v>0</v>
      </c>
    </row>
    <row r="12" spans="1:9" ht="13.8" thickBot="1" x14ac:dyDescent="0.3">
      <c r="A12" s="78"/>
      <c r="B12" s="79"/>
      <c r="C12" s="2"/>
      <c r="D12" s="81"/>
      <c r="E12" s="2"/>
      <c r="F12" s="84"/>
      <c r="G12" s="85"/>
      <c r="H12" s="2"/>
      <c r="I12" s="75"/>
    </row>
    <row r="13" spans="1:9" ht="13.8" thickBot="1" x14ac:dyDescent="0.3">
      <c r="A13" s="2"/>
      <c r="B13" s="2"/>
      <c r="C13" s="2"/>
      <c r="D13" s="2"/>
      <c r="E13" s="2"/>
      <c r="F13" s="2"/>
      <c r="G13" s="2"/>
      <c r="H13" s="2"/>
      <c r="I13" s="2"/>
    </row>
    <row r="14" spans="1:9" x14ac:dyDescent="0.25">
      <c r="A14" s="76" t="s">
        <v>5</v>
      </c>
      <c r="B14" s="77"/>
      <c r="C14" s="2"/>
      <c r="D14" s="80">
        <f>D11*12</f>
        <v>0</v>
      </c>
      <c r="E14" s="2"/>
      <c r="F14" s="82" t="s">
        <v>6</v>
      </c>
      <c r="G14" s="83"/>
      <c r="H14" s="2"/>
      <c r="I14" s="74">
        <v>0</v>
      </c>
    </row>
    <row r="15" spans="1:9" ht="13.8" thickBot="1" x14ac:dyDescent="0.3">
      <c r="A15" s="78"/>
      <c r="B15" s="79"/>
      <c r="C15" s="2"/>
      <c r="D15" s="81"/>
      <c r="E15" s="2"/>
      <c r="F15" s="84"/>
      <c r="G15" s="85"/>
      <c r="H15" s="2"/>
      <c r="I15" s="75"/>
    </row>
    <row r="16" spans="1:9" x14ac:dyDescent="0.25">
      <c r="A16" s="2"/>
      <c r="B16" s="2"/>
      <c r="C16" s="2"/>
      <c r="D16" s="2"/>
      <c r="E16" s="2"/>
      <c r="F16" s="2"/>
      <c r="G16" s="2"/>
      <c r="H16" s="2"/>
      <c r="I16" s="2"/>
    </row>
    <row r="17" spans="1:12" ht="13.8" thickBot="1" x14ac:dyDescent="0.3">
      <c r="A17" s="2"/>
      <c r="B17" s="2"/>
      <c r="C17" s="2"/>
      <c r="D17" s="2"/>
      <c r="E17" s="2"/>
      <c r="F17" s="2"/>
      <c r="G17" s="2"/>
      <c r="H17" s="2"/>
      <c r="I17" s="2"/>
    </row>
    <row r="18" spans="1:12" x14ac:dyDescent="0.25">
      <c r="A18" s="96" t="s">
        <v>7</v>
      </c>
      <c r="B18" s="97"/>
      <c r="C18" s="2"/>
      <c r="D18" s="102" t="e">
        <f>I11*1000000/D14</f>
        <v>#DIV/0!</v>
      </c>
      <c r="E18" s="2"/>
      <c r="F18" s="2"/>
      <c r="G18" s="2"/>
      <c r="H18" s="2"/>
      <c r="I18" s="2"/>
    </row>
    <row r="19" spans="1:12" ht="16.2" thickBot="1" x14ac:dyDescent="0.35">
      <c r="A19" s="98"/>
      <c r="B19" s="99"/>
      <c r="C19" s="2"/>
      <c r="D19" s="103"/>
      <c r="E19" s="2"/>
      <c r="F19" s="2"/>
      <c r="G19" s="2"/>
      <c r="H19" s="2"/>
      <c r="I19" s="2"/>
      <c r="L19" s="21"/>
    </row>
    <row r="20" spans="1:12" ht="13.8" thickBot="1" x14ac:dyDescent="0.3">
      <c r="A20" s="2"/>
      <c r="B20" s="2"/>
      <c r="C20" s="2"/>
      <c r="D20" s="2"/>
      <c r="E20" s="2"/>
      <c r="F20" s="2"/>
      <c r="G20" s="2"/>
      <c r="H20" s="2"/>
      <c r="I20" s="2"/>
    </row>
    <row r="21" spans="1:12" x14ac:dyDescent="0.25">
      <c r="A21" s="96" t="s">
        <v>8</v>
      </c>
      <c r="B21" s="97"/>
      <c r="C21" s="2"/>
      <c r="D21" s="100" t="e">
        <f>I14/D14*1000</f>
        <v>#DIV/0!</v>
      </c>
      <c r="E21" s="2"/>
      <c r="F21" s="2"/>
      <c r="G21" s="2"/>
      <c r="H21" s="2"/>
      <c r="I21" s="2"/>
    </row>
    <row r="22" spans="1:12" ht="13.8" thickBot="1" x14ac:dyDescent="0.3">
      <c r="A22" s="98"/>
      <c r="B22" s="99"/>
      <c r="C22" s="2"/>
      <c r="D22" s="101"/>
      <c r="E22" s="2"/>
      <c r="F22" s="2"/>
      <c r="G22" s="2"/>
      <c r="H22" s="2"/>
      <c r="I22" s="2"/>
    </row>
    <row r="23" spans="1:12" x14ac:dyDescent="0.25">
      <c r="A23" s="2"/>
      <c r="B23" s="2"/>
      <c r="C23" s="2"/>
      <c r="D23" s="2"/>
      <c r="E23" s="2"/>
      <c r="F23" s="2"/>
      <c r="G23" s="2"/>
      <c r="H23" s="2"/>
      <c r="I23" s="2"/>
    </row>
    <row r="24" spans="1:12" x14ac:dyDescent="0.25">
      <c r="A24" s="2"/>
      <c r="B24" s="2"/>
      <c r="C24" s="2"/>
      <c r="D24" s="2"/>
      <c r="E24" s="2"/>
      <c r="F24" s="2"/>
      <c r="G24" s="2"/>
      <c r="H24" s="2"/>
      <c r="I24" s="2"/>
    </row>
    <row r="25" spans="1:12" x14ac:dyDescent="0.25">
      <c r="A25" s="2"/>
      <c r="B25" s="2"/>
      <c r="C25" s="2"/>
      <c r="D25" s="2"/>
      <c r="E25" s="2"/>
      <c r="F25" s="2"/>
      <c r="G25" s="2"/>
      <c r="H25" s="2"/>
      <c r="I25" s="2"/>
    </row>
    <row r="26" spans="1:12" x14ac:dyDescent="0.25">
      <c r="A26" s="2"/>
      <c r="B26" s="2"/>
      <c r="C26" s="2"/>
      <c r="D26" s="2"/>
      <c r="E26" s="2"/>
      <c r="F26" s="2"/>
      <c r="G26" s="2"/>
      <c r="H26" s="2"/>
      <c r="I26" s="2"/>
    </row>
    <row r="27" spans="1:12" x14ac:dyDescent="0.25">
      <c r="A27" s="2"/>
      <c r="B27" s="2"/>
      <c r="C27" s="2"/>
      <c r="D27" s="2"/>
      <c r="E27" s="2"/>
      <c r="F27" s="2"/>
      <c r="G27" s="2"/>
      <c r="H27" s="2"/>
      <c r="I27" s="2"/>
    </row>
    <row r="28" spans="1:12" x14ac:dyDescent="0.25">
      <c r="A28" s="86" t="s">
        <v>9</v>
      </c>
      <c r="B28" s="86"/>
      <c r="C28" s="86"/>
      <c r="D28" s="86"/>
      <c r="E28" s="2"/>
      <c r="F28" s="2"/>
      <c r="G28" s="2"/>
      <c r="H28" s="2"/>
      <c r="I28" s="2"/>
    </row>
    <row r="29" spans="1:12" x14ac:dyDescent="0.25">
      <c r="A29" s="86"/>
      <c r="B29" s="86"/>
      <c r="C29" s="86"/>
      <c r="D29" s="86"/>
      <c r="E29" s="2"/>
      <c r="F29" s="2"/>
      <c r="G29" s="2"/>
      <c r="H29" s="2"/>
      <c r="I29" s="2"/>
    </row>
    <row r="30" spans="1:12" x14ac:dyDescent="0.25">
      <c r="E30" s="2"/>
      <c r="F30" s="2"/>
      <c r="I30" s="2"/>
    </row>
    <row r="31" spans="1:12" x14ac:dyDescent="0.25">
      <c r="A31" s="86" t="s">
        <v>20</v>
      </c>
      <c r="B31" s="86"/>
      <c r="C31" s="86"/>
      <c r="D31" s="86"/>
      <c r="E31" s="2"/>
      <c r="F31" s="2"/>
      <c r="I31" s="2"/>
    </row>
    <row r="32" spans="1:12" x14ac:dyDescent="0.25">
      <c r="A32" s="86"/>
      <c r="B32" s="86"/>
      <c r="C32" s="86"/>
      <c r="D32" s="86"/>
      <c r="E32" s="2"/>
      <c r="F32" s="2"/>
      <c r="I32" s="2"/>
    </row>
  </sheetData>
  <mergeCells count="18">
    <mergeCell ref="A31:D32"/>
    <mergeCell ref="B2:F4"/>
    <mergeCell ref="A6:B6"/>
    <mergeCell ref="A8:B9"/>
    <mergeCell ref="D8:D9"/>
    <mergeCell ref="A11:B12"/>
    <mergeCell ref="D11:D12"/>
    <mergeCell ref="F11:G12"/>
    <mergeCell ref="A21:B22"/>
    <mergeCell ref="D21:D22"/>
    <mergeCell ref="A28:D29"/>
    <mergeCell ref="A18:B19"/>
    <mergeCell ref="D18:D19"/>
    <mergeCell ref="I11:I12"/>
    <mergeCell ref="A14:B15"/>
    <mergeCell ref="D14:D15"/>
    <mergeCell ref="F14:G15"/>
    <mergeCell ref="I14:I15"/>
  </mergeCells>
  <pageMargins left="0.78740157499999996" right="0.78740157499999996" top="0.984251969" bottom="0.984251969" header="0.4921259845" footer="0.4921259845"/>
  <pageSetup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3"/>
  <dimension ref="A2:R453"/>
  <sheetViews>
    <sheetView workbookViewId="0">
      <selection activeCell="J1" sqref="J1"/>
    </sheetView>
  </sheetViews>
  <sheetFormatPr baseColWidth="10" defaultColWidth="11.44140625" defaultRowHeight="13.2" x14ac:dyDescent="0.25"/>
  <cols>
    <col min="2" max="2" width="40.5546875" customWidth="1"/>
    <col min="3" max="3" width="35" customWidth="1"/>
  </cols>
  <sheetData>
    <row r="2" spans="1:18" x14ac:dyDescent="0.25">
      <c r="A2" t="s">
        <v>47</v>
      </c>
    </row>
    <row r="3" spans="1:18" ht="13.8" thickBot="1" x14ac:dyDescent="0.3"/>
    <row r="4" spans="1:18" ht="14.1" customHeight="1" thickTop="1" thickBot="1" x14ac:dyDescent="0.3">
      <c r="B4" s="108" t="s">
        <v>10</v>
      </c>
      <c r="C4" s="109"/>
    </row>
    <row r="5" spans="1:18" ht="25.35" customHeight="1" thickBot="1" x14ac:dyDescent="0.3">
      <c r="B5" s="110"/>
      <c r="C5" s="111"/>
      <c r="E5" s="112" t="s">
        <v>33</v>
      </c>
      <c r="F5" s="113"/>
      <c r="G5" s="113"/>
      <c r="H5" s="114"/>
      <c r="K5" s="87" t="s">
        <v>0</v>
      </c>
      <c r="L5" s="87"/>
      <c r="M5" s="87"/>
      <c r="N5" s="87"/>
      <c r="O5" s="87"/>
    </row>
    <row r="6" spans="1:18" ht="15" thickTop="1" thickBot="1" x14ac:dyDescent="0.3">
      <c r="B6" s="4" t="s">
        <v>11</v>
      </c>
      <c r="C6" s="5" t="s">
        <v>12</v>
      </c>
      <c r="E6" s="115"/>
      <c r="F6" s="116"/>
      <c r="G6" s="116"/>
      <c r="H6" s="117"/>
      <c r="K6" s="87"/>
      <c r="L6" s="87"/>
      <c r="M6" s="87"/>
      <c r="N6" s="87"/>
      <c r="O6" s="87"/>
    </row>
    <row r="7" spans="1:18" ht="14.4" thickTop="1" x14ac:dyDescent="0.25">
      <c r="B7" s="6" t="s">
        <v>13</v>
      </c>
      <c r="C7" s="24">
        <v>98</v>
      </c>
      <c r="K7" s="87"/>
      <c r="L7" s="87"/>
      <c r="M7" s="87"/>
      <c r="N7" s="87"/>
      <c r="O7" s="87"/>
    </row>
    <row r="8" spans="1:18" ht="14.4" thickBot="1" x14ac:dyDescent="0.3">
      <c r="B8" s="7" t="s">
        <v>14</v>
      </c>
      <c r="C8" s="24">
        <v>15</v>
      </c>
      <c r="J8" s="2"/>
      <c r="K8" s="2"/>
      <c r="L8" s="2"/>
      <c r="M8" s="2"/>
    </row>
    <row r="9" spans="1:18" ht="14.4" thickBot="1" x14ac:dyDescent="0.3">
      <c r="B9" s="7" t="s">
        <v>23</v>
      </c>
      <c r="C9" s="24">
        <v>1</v>
      </c>
      <c r="J9" s="88" t="s">
        <v>1</v>
      </c>
      <c r="K9" s="89"/>
      <c r="L9" s="2"/>
      <c r="M9" s="3">
        <v>31</v>
      </c>
    </row>
    <row r="10" spans="1:18" ht="15.6" thickBot="1" x14ac:dyDescent="0.3">
      <c r="B10" s="8" t="s">
        <v>29</v>
      </c>
      <c r="C10" s="25">
        <v>7</v>
      </c>
      <c r="J10" s="2"/>
      <c r="K10" s="2"/>
      <c r="L10" s="2"/>
      <c r="M10" s="2"/>
    </row>
    <row r="11" spans="1:18" ht="15.6" thickBot="1" x14ac:dyDescent="0.3">
      <c r="B11" s="9" t="s">
        <v>28</v>
      </c>
      <c r="C11" s="26">
        <v>2</v>
      </c>
      <c r="J11" s="90" t="s">
        <v>2</v>
      </c>
      <c r="K11" s="91"/>
      <c r="L11" s="2"/>
      <c r="M11" s="94">
        <f>SUM(C17)</f>
        <v>245</v>
      </c>
      <c r="N11" s="2"/>
      <c r="O11" s="2"/>
      <c r="P11" s="2"/>
      <c r="Q11" s="2"/>
      <c r="R11" s="2"/>
    </row>
    <row r="12" spans="1:18" ht="15.6" thickBot="1" x14ac:dyDescent="0.3">
      <c r="B12" s="9" t="s">
        <v>15</v>
      </c>
      <c r="C12" s="26">
        <v>0</v>
      </c>
      <c r="F12" s="118">
        <f>SUM(C17*31*12)</f>
        <v>91140</v>
      </c>
      <c r="G12" s="119"/>
      <c r="J12" s="92"/>
      <c r="K12" s="93"/>
      <c r="L12" s="2"/>
      <c r="M12" s="95"/>
      <c r="N12" s="2"/>
      <c r="O12" s="2"/>
      <c r="P12" s="2"/>
      <c r="Q12" s="2"/>
      <c r="R12" s="2"/>
    </row>
    <row r="13" spans="1:18" ht="14.4" thickBot="1" x14ac:dyDescent="0.3">
      <c r="B13" s="10" t="s">
        <v>21</v>
      </c>
      <c r="C13" s="27">
        <v>78</v>
      </c>
      <c r="F13" s="120"/>
      <c r="G13" s="121"/>
      <c r="J13" s="2"/>
      <c r="K13" s="2"/>
      <c r="L13" s="2"/>
      <c r="M13" s="2"/>
      <c r="N13" s="2"/>
      <c r="O13" s="2"/>
      <c r="P13" s="2"/>
      <c r="Q13" s="2"/>
      <c r="R13" s="2"/>
    </row>
    <row r="14" spans="1:18" ht="13.8" x14ac:dyDescent="0.25">
      <c r="B14" s="10" t="s">
        <v>22</v>
      </c>
      <c r="C14" s="24">
        <v>18</v>
      </c>
      <c r="J14" s="76" t="s">
        <v>3</v>
      </c>
      <c r="K14" s="77"/>
      <c r="L14" s="2"/>
      <c r="M14" s="80">
        <f>M11*M9</f>
        <v>7595</v>
      </c>
      <c r="N14" s="2"/>
      <c r="O14" s="82" t="s">
        <v>4</v>
      </c>
      <c r="P14" s="83"/>
      <c r="Q14" s="2"/>
      <c r="R14" s="74">
        <v>1</v>
      </c>
    </row>
    <row r="15" spans="1:18" ht="14.4" thickBot="1" x14ac:dyDescent="0.3">
      <c r="B15" s="10" t="s">
        <v>16</v>
      </c>
      <c r="C15" s="24">
        <v>14</v>
      </c>
      <c r="J15" s="78"/>
      <c r="K15" s="79"/>
      <c r="L15" s="2"/>
      <c r="M15" s="81"/>
      <c r="N15" s="2"/>
      <c r="O15" s="84"/>
      <c r="P15" s="85"/>
      <c r="Q15" s="2"/>
      <c r="R15" s="75"/>
    </row>
    <row r="16" spans="1:18" ht="14.4" thickBot="1" x14ac:dyDescent="0.3">
      <c r="B16" s="10" t="s">
        <v>27</v>
      </c>
      <c r="C16" s="24">
        <v>12</v>
      </c>
      <c r="J16" s="2"/>
      <c r="K16" s="2"/>
      <c r="L16" s="2"/>
      <c r="M16" s="2"/>
      <c r="N16" s="2"/>
      <c r="O16" s="2"/>
      <c r="P16" s="2"/>
      <c r="Q16" s="2"/>
      <c r="R16" s="2"/>
    </row>
    <row r="17" spans="2:18" ht="14.4" thickBot="1" x14ac:dyDescent="0.3">
      <c r="B17" s="11" t="s">
        <v>17</v>
      </c>
      <c r="C17" s="28">
        <f>SUM(C7:C16)</f>
        <v>245</v>
      </c>
      <c r="J17" s="76" t="s">
        <v>5</v>
      </c>
      <c r="K17" s="77"/>
      <c r="L17" s="2"/>
      <c r="M17" s="80">
        <f>M14*12</f>
        <v>91140</v>
      </c>
      <c r="N17" s="2"/>
      <c r="O17" s="82" t="s">
        <v>6</v>
      </c>
      <c r="P17" s="83"/>
      <c r="Q17" s="2"/>
      <c r="R17" s="74">
        <v>21</v>
      </c>
    </row>
    <row r="18" spans="2:18" ht="14.4" thickTop="1" thickBot="1" x14ac:dyDescent="0.3">
      <c r="J18" s="78"/>
      <c r="K18" s="79"/>
      <c r="L18" s="2"/>
      <c r="M18" s="81"/>
      <c r="N18" s="2"/>
      <c r="O18" s="84"/>
      <c r="P18" s="85"/>
      <c r="Q18" s="2"/>
      <c r="R18" s="75"/>
    </row>
    <row r="19" spans="2:18" x14ac:dyDescent="0.25">
      <c r="E19" s="122" t="s">
        <v>31</v>
      </c>
      <c r="F19" s="123"/>
      <c r="G19" s="123"/>
      <c r="H19" s="124"/>
      <c r="J19" s="2"/>
      <c r="K19" s="2"/>
      <c r="L19" s="2"/>
      <c r="M19" s="2"/>
      <c r="N19" s="2"/>
      <c r="O19" s="2"/>
      <c r="P19" s="2"/>
      <c r="Q19" s="2"/>
      <c r="R19" s="2"/>
    </row>
    <row r="20" spans="2:18" ht="13.8" thickBot="1" x14ac:dyDescent="0.3">
      <c r="E20" s="125"/>
      <c r="F20" s="126"/>
      <c r="G20" s="126"/>
      <c r="H20" s="127"/>
      <c r="J20" s="2"/>
      <c r="K20" s="2"/>
      <c r="L20" s="2"/>
      <c r="M20" s="2"/>
      <c r="N20" s="2"/>
      <c r="O20" s="2"/>
      <c r="P20" s="2"/>
      <c r="Q20" s="2"/>
      <c r="R20" s="2"/>
    </row>
    <row r="21" spans="2:18" ht="13.5" customHeight="1" thickTop="1" x14ac:dyDescent="0.25">
      <c r="B21" s="108" t="s">
        <v>18</v>
      </c>
      <c r="C21" s="109"/>
      <c r="J21" s="96" t="s">
        <v>7</v>
      </c>
      <c r="K21" s="97"/>
      <c r="L21" s="2"/>
      <c r="M21" s="102">
        <f>R14*1000000/M17</f>
        <v>10.97213078779899</v>
      </c>
      <c r="N21" s="2"/>
      <c r="O21" s="2"/>
      <c r="P21" s="2"/>
      <c r="Q21" s="2"/>
      <c r="R21" s="2"/>
    </row>
    <row r="22" spans="2:18" ht="19.350000000000001" customHeight="1" thickBot="1" x14ac:dyDescent="0.3">
      <c r="B22" s="110"/>
      <c r="C22" s="111"/>
      <c r="J22" s="98"/>
      <c r="K22" s="99"/>
      <c r="L22" s="2"/>
      <c r="M22" s="103"/>
      <c r="N22" s="2"/>
      <c r="O22" s="2"/>
      <c r="P22" s="2"/>
      <c r="Q22" s="2"/>
      <c r="R22" s="2"/>
    </row>
    <row r="23" spans="2:18" ht="19.5" customHeight="1" thickTop="1" thickBot="1" x14ac:dyDescent="0.3">
      <c r="B23" s="12" t="s">
        <v>11</v>
      </c>
      <c r="C23" s="13" t="s">
        <v>25</v>
      </c>
      <c r="J23" s="2"/>
      <c r="K23" s="2"/>
      <c r="L23" s="2"/>
      <c r="M23" s="2"/>
      <c r="N23" s="2"/>
      <c r="O23" s="2"/>
      <c r="P23" s="2"/>
      <c r="Q23" s="2"/>
      <c r="R23" s="2"/>
    </row>
    <row r="24" spans="2:18" ht="15" thickTop="1" thickBot="1" x14ac:dyDescent="0.3">
      <c r="B24" s="6" t="s">
        <v>13</v>
      </c>
      <c r="C24" s="15">
        <f>SUM(C7)</f>
        <v>98</v>
      </c>
      <c r="J24" s="96" t="s">
        <v>8</v>
      </c>
      <c r="K24" s="97"/>
      <c r="L24" s="2"/>
      <c r="M24" s="100">
        <f>R17/M17*1000</f>
        <v>0.2304147465437788</v>
      </c>
      <c r="N24" s="2"/>
      <c r="O24" s="2"/>
      <c r="P24" s="2"/>
      <c r="Q24" s="2"/>
      <c r="R24" s="2"/>
    </row>
    <row r="25" spans="2:18" ht="14.4" thickBot="1" x14ac:dyDescent="0.3">
      <c r="B25" s="7" t="s">
        <v>14</v>
      </c>
      <c r="C25" s="15">
        <f>SUM(C8)</f>
        <v>15</v>
      </c>
      <c r="F25" s="128">
        <f>SUM(C28*31*12)</f>
        <v>42408</v>
      </c>
      <c r="G25" s="129"/>
      <c r="J25" s="98"/>
      <c r="K25" s="99"/>
      <c r="L25" s="2"/>
      <c r="M25" s="101"/>
      <c r="N25" s="2"/>
      <c r="O25" s="2"/>
      <c r="P25" s="2"/>
      <c r="Q25" s="2"/>
      <c r="R25" s="2"/>
    </row>
    <row r="26" spans="2:18" ht="14.4" thickBot="1" x14ac:dyDescent="0.3">
      <c r="B26" s="7" t="s">
        <v>24</v>
      </c>
      <c r="C26" s="15">
        <f>SUM(C9)</f>
        <v>1</v>
      </c>
      <c r="F26" s="130"/>
      <c r="G26" s="131"/>
      <c r="J26" s="2"/>
      <c r="K26" s="2"/>
      <c r="L26" s="2"/>
      <c r="M26" s="2"/>
      <c r="N26" s="2"/>
      <c r="O26" s="2"/>
      <c r="P26" s="2"/>
      <c r="Q26" s="2"/>
      <c r="R26" s="2"/>
    </row>
    <row r="27" spans="2:18" ht="15" x14ac:dyDescent="0.25">
      <c r="B27" s="9" t="s">
        <v>15</v>
      </c>
      <c r="C27" s="16">
        <f>C12</f>
        <v>0</v>
      </c>
      <c r="J27" s="2"/>
      <c r="K27" s="2"/>
      <c r="L27" s="2"/>
      <c r="M27" s="2"/>
      <c r="N27" s="2"/>
      <c r="O27" s="2"/>
      <c r="P27" s="2"/>
      <c r="Q27" s="2"/>
      <c r="R27" s="2"/>
    </row>
    <row r="28" spans="2:18" ht="14.4" thickBot="1" x14ac:dyDescent="0.3">
      <c r="B28" s="14" t="s">
        <v>19</v>
      </c>
      <c r="C28" s="23">
        <f>SUM(C24:C27)</f>
        <v>114</v>
      </c>
      <c r="J28" s="2"/>
      <c r="K28" s="2"/>
      <c r="L28" s="2"/>
      <c r="M28" s="2"/>
      <c r="N28" s="2"/>
      <c r="O28" s="2"/>
      <c r="P28" s="2"/>
      <c r="Q28" s="2"/>
      <c r="R28" s="2"/>
    </row>
    <row r="29" spans="2:18" ht="13.8" thickTop="1" x14ac:dyDescent="0.25">
      <c r="J29" s="2"/>
      <c r="K29" s="2"/>
      <c r="L29" s="2"/>
      <c r="M29" s="2"/>
      <c r="N29" s="2"/>
      <c r="O29" s="2"/>
      <c r="P29" s="2"/>
      <c r="Q29" s="2"/>
      <c r="R29" s="2"/>
    </row>
    <row r="30" spans="2:18" ht="13.8" thickBot="1" x14ac:dyDescent="0.3">
      <c r="J30" s="2"/>
      <c r="K30" s="2"/>
      <c r="L30" s="2"/>
      <c r="M30" s="2"/>
      <c r="N30" s="2"/>
      <c r="O30" s="2"/>
      <c r="P30" s="2"/>
      <c r="Q30" s="2"/>
      <c r="R30" s="2"/>
    </row>
    <row r="31" spans="2:18" ht="13.8" thickBot="1" x14ac:dyDescent="0.3">
      <c r="E31" s="132" t="s">
        <v>32</v>
      </c>
      <c r="F31" s="133"/>
      <c r="G31" s="133"/>
      <c r="H31" s="134"/>
      <c r="J31" s="29" t="s">
        <v>9</v>
      </c>
      <c r="K31" s="29"/>
      <c r="L31" s="29"/>
      <c r="M31" s="29"/>
      <c r="N31" s="2"/>
      <c r="O31" s="2"/>
      <c r="P31" s="2"/>
      <c r="Q31" s="2"/>
      <c r="R31" s="2"/>
    </row>
    <row r="32" spans="2:18" ht="13.5" customHeight="1" thickTop="1" thickBot="1" x14ac:dyDescent="0.3">
      <c r="B32" s="108" t="s">
        <v>30</v>
      </c>
      <c r="C32" s="109"/>
      <c r="E32" s="135"/>
      <c r="F32" s="136"/>
      <c r="G32" s="136"/>
      <c r="H32" s="137"/>
      <c r="J32" s="29"/>
      <c r="K32" s="29"/>
      <c r="L32" s="29"/>
      <c r="M32" s="29"/>
      <c r="N32" s="2"/>
      <c r="O32" s="2"/>
      <c r="P32" s="2"/>
      <c r="Q32" s="2"/>
      <c r="R32" s="2"/>
    </row>
    <row r="33" spans="2:18" ht="18.600000000000001" customHeight="1" thickBot="1" x14ac:dyDescent="0.3">
      <c r="B33" s="110"/>
      <c r="C33" s="111"/>
      <c r="N33" s="2"/>
      <c r="O33" s="2"/>
      <c r="R33" s="2"/>
    </row>
    <row r="34" spans="2:18" ht="13.5" customHeight="1" thickTop="1" x14ac:dyDescent="0.25">
      <c r="B34" s="10" t="s">
        <v>16</v>
      </c>
      <c r="C34" s="17">
        <f>C15</f>
        <v>14</v>
      </c>
      <c r="J34" s="86" t="s">
        <v>20</v>
      </c>
      <c r="K34" s="86"/>
      <c r="L34" s="86"/>
      <c r="M34" s="86"/>
      <c r="N34" s="2"/>
      <c r="O34" s="2"/>
      <c r="R34" s="2"/>
    </row>
    <row r="35" spans="2:18" ht="15" x14ac:dyDescent="0.25">
      <c r="B35" s="8" t="s">
        <v>29</v>
      </c>
      <c r="C35" s="18">
        <f>C10</f>
        <v>7</v>
      </c>
      <c r="J35" s="86"/>
      <c r="K35" s="86"/>
      <c r="L35" s="86"/>
      <c r="M35" s="86"/>
      <c r="N35" s="2"/>
      <c r="O35" s="2"/>
      <c r="R35" s="2"/>
    </row>
    <row r="36" spans="2:18" ht="15" x14ac:dyDescent="0.25">
      <c r="B36" s="9" t="s">
        <v>28</v>
      </c>
      <c r="C36" s="19">
        <f>C11</f>
        <v>2</v>
      </c>
    </row>
    <row r="37" spans="2:18" ht="14.4" thickBot="1" x14ac:dyDescent="0.3">
      <c r="B37" s="10" t="s">
        <v>27</v>
      </c>
      <c r="C37" s="17">
        <f>C16</f>
        <v>12</v>
      </c>
    </row>
    <row r="38" spans="2:18" ht="13.8" x14ac:dyDescent="0.25">
      <c r="B38" s="10" t="s">
        <v>21</v>
      </c>
      <c r="C38" s="17">
        <f>C13</f>
        <v>78</v>
      </c>
      <c r="F38" s="104">
        <f>SUM(C40*31*12)</f>
        <v>48732</v>
      </c>
      <c r="G38" s="105"/>
    </row>
    <row r="39" spans="2:18" ht="14.4" thickBot="1" x14ac:dyDescent="0.3">
      <c r="B39" s="10" t="s">
        <v>22</v>
      </c>
      <c r="C39" s="20">
        <f>C14</f>
        <v>18</v>
      </c>
      <c r="F39" s="106"/>
      <c r="G39" s="107"/>
    </row>
    <row r="40" spans="2:18" ht="14.4" thickBot="1" x14ac:dyDescent="0.3">
      <c r="B40" s="11" t="s">
        <v>17</v>
      </c>
      <c r="C40" s="22">
        <f>SUM(C34:C39)</f>
        <v>131</v>
      </c>
    </row>
    <row r="41" spans="2:18" ht="13.8" thickTop="1" x14ac:dyDescent="0.25"/>
    <row r="87" spans="13:13" ht="14.4" x14ac:dyDescent="0.25">
      <c r="M87" s="31"/>
    </row>
    <row r="88" spans="13:13" ht="14.4" x14ac:dyDescent="0.25">
      <c r="M88" s="31">
        <v>31</v>
      </c>
    </row>
    <row r="89" spans="13:13" ht="14.4" x14ac:dyDescent="0.25">
      <c r="M89" s="31">
        <v>29</v>
      </c>
    </row>
    <row r="90" spans="13:13" ht="14.4" x14ac:dyDescent="0.25">
      <c r="M90" s="31">
        <v>31</v>
      </c>
    </row>
    <row r="91" spans="13:13" ht="14.4" x14ac:dyDescent="0.25">
      <c r="M91" s="31">
        <v>30</v>
      </c>
    </row>
    <row r="92" spans="13:13" ht="14.4" x14ac:dyDescent="0.25">
      <c r="M92" s="31">
        <v>31</v>
      </c>
    </row>
    <row r="93" spans="13:13" ht="14.4" x14ac:dyDescent="0.25">
      <c r="M93" s="31">
        <v>30</v>
      </c>
    </row>
    <row r="94" spans="13:13" ht="14.4" x14ac:dyDescent="0.25">
      <c r="M94" s="31">
        <v>31</v>
      </c>
    </row>
    <row r="95" spans="13:13" ht="14.4" x14ac:dyDescent="0.25">
      <c r="M95" s="31">
        <v>31</v>
      </c>
    </row>
    <row r="96" spans="13:13" ht="14.4" x14ac:dyDescent="0.25">
      <c r="M96" s="31">
        <v>30</v>
      </c>
    </row>
    <row r="97" spans="13:13" ht="14.4" x14ac:dyDescent="0.25">
      <c r="M97" s="31">
        <v>31</v>
      </c>
    </row>
    <row r="98" spans="13:13" ht="14.4" x14ac:dyDescent="0.25">
      <c r="M98" s="31">
        <v>30</v>
      </c>
    </row>
    <row r="99" spans="13:13" ht="14.4" x14ac:dyDescent="0.25">
      <c r="M99" s="31">
        <v>31</v>
      </c>
    </row>
    <row r="100" spans="13:13" ht="14.4" x14ac:dyDescent="0.25">
      <c r="M100" s="31"/>
    </row>
    <row r="101" spans="13:13" ht="14.4" x14ac:dyDescent="0.25">
      <c r="M101" s="31"/>
    </row>
    <row r="102" spans="13:13" ht="14.4" x14ac:dyDescent="0.25">
      <c r="M102" s="31"/>
    </row>
    <row r="103" spans="13:13" ht="14.4" x14ac:dyDescent="0.25">
      <c r="M103" s="31"/>
    </row>
    <row r="104" spans="13:13" ht="14.4" x14ac:dyDescent="0.25">
      <c r="M104" s="31"/>
    </row>
    <row r="105" spans="13:13" ht="14.4" x14ac:dyDescent="0.25">
      <c r="M105" s="31"/>
    </row>
    <row r="106" spans="13:13" ht="14.4" x14ac:dyDescent="0.25">
      <c r="M106" s="31"/>
    </row>
    <row r="107" spans="13:13" ht="14.4" x14ac:dyDescent="0.25">
      <c r="M107" s="31"/>
    </row>
    <row r="108" spans="13:13" ht="14.4" x14ac:dyDescent="0.25">
      <c r="M108" s="31"/>
    </row>
    <row r="109" spans="13:13" ht="14.4" x14ac:dyDescent="0.25">
      <c r="M109" s="31"/>
    </row>
    <row r="110" spans="13:13" ht="14.4" x14ac:dyDescent="0.25">
      <c r="M110" s="31"/>
    </row>
    <row r="111" spans="13:13" ht="14.4" x14ac:dyDescent="0.25">
      <c r="M111" s="31"/>
    </row>
    <row r="112" spans="13:13" ht="14.4" x14ac:dyDescent="0.25">
      <c r="M112" s="31"/>
    </row>
    <row r="113" spans="13:13" ht="14.4" x14ac:dyDescent="0.25">
      <c r="M113" s="31"/>
    </row>
    <row r="114" spans="13:13" ht="14.4" x14ac:dyDescent="0.25">
      <c r="M114" s="31"/>
    </row>
    <row r="115" spans="13:13" ht="14.4" x14ac:dyDescent="0.25">
      <c r="M115" s="31"/>
    </row>
    <row r="116" spans="13:13" ht="14.4" x14ac:dyDescent="0.25">
      <c r="M116" s="31"/>
    </row>
    <row r="117" spans="13:13" ht="14.4" x14ac:dyDescent="0.25">
      <c r="M117" s="31"/>
    </row>
    <row r="118" spans="13:13" ht="14.4" x14ac:dyDescent="0.25">
      <c r="M118" s="31"/>
    </row>
    <row r="119" spans="13:13" ht="14.4" x14ac:dyDescent="0.25">
      <c r="M119" s="31"/>
    </row>
    <row r="120" spans="13:13" ht="14.4" x14ac:dyDescent="0.25">
      <c r="M120" s="31"/>
    </row>
    <row r="121" spans="13:13" ht="14.4" x14ac:dyDescent="0.25">
      <c r="M121" s="31"/>
    </row>
    <row r="122" spans="13:13" ht="14.4" x14ac:dyDescent="0.25">
      <c r="M122" s="31"/>
    </row>
    <row r="123" spans="13:13" ht="14.4" x14ac:dyDescent="0.25">
      <c r="M123" s="31"/>
    </row>
    <row r="124" spans="13:13" ht="14.4" x14ac:dyDescent="0.25">
      <c r="M124" s="31"/>
    </row>
    <row r="125" spans="13:13" ht="14.4" x14ac:dyDescent="0.25">
      <c r="M125" s="31"/>
    </row>
    <row r="126" spans="13:13" ht="14.4" x14ac:dyDescent="0.25">
      <c r="M126" s="31"/>
    </row>
    <row r="127" spans="13:13" ht="14.4" x14ac:dyDescent="0.25">
      <c r="M127" s="31"/>
    </row>
    <row r="128" spans="13:13" ht="14.4" x14ac:dyDescent="0.25">
      <c r="M128" s="31"/>
    </row>
    <row r="129" spans="13:13" ht="14.4" x14ac:dyDescent="0.25">
      <c r="M129" s="31"/>
    </row>
    <row r="130" spans="13:13" ht="14.4" x14ac:dyDescent="0.25">
      <c r="M130" s="31"/>
    </row>
    <row r="131" spans="13:13" ht="14.4" x14ac:dyDescent="0.25">
      <c r="M131" s="31"/>
    </row>
    <row r="132" spans="13:13" ht="14.4" x14ac:dyDescent="0.25">
      <c r="M132" s="31"/>
    </row>
    <row r="133" spans="13:13" ht="14.4" x14ac:dyDescent="0.25">
      <c r="M133" s="31"/>
    </row>
    <row r="134" spans="13:13" ht="14.4" x14ac:dyDescent="0.25">
      <c r="M134" s="31"/>
    </row>
    <row r="135" spans="13:13" ht="14.4" x14ac:dyDescent="0.25">
      <c r="M135" s="31"/>
    </row>
    <row r="136" spans="13:13" ht="14.4" x14ac:dyDescent="0.25">
      <c r="M136" s="31"/>
    </row>
    <row r="137" spans="13:13" ht="14.4" x14ac:dyDescent="0.25">
      <c r="M137" s="31"/>
    </row>
    <row r="138" spans="13:13" ht="14.4" x14ac:dyDescent="0.25">
      <c r="M138" s="31"/>
    </row>
    <row r="139" spans="13:13" ht="14.4" x14ac:dyDescent="0.25">
      <c r="M139" s="31"/>
    </row>
    <row r="140" spans="13:13" ht="14.4" x14ac:dyDescent="0.25">
      <c r="M140" s="31"/>
    </row>
    <row r="141" spans="13:13" ht="14.4" x14ac:dyDescent="0.25">
      <c r="M141" s="31"/>
    </row>
    <row r="142" spans="13:13" ht="14.4" x14ac:dyDescent="0.25">
      <c r="M142" s="31"/>
    </row>
    <row r="143" spans="13:13" ht="14.4" x14ac:dyDescent="0.25">
      <c r="M143" s="31"/>
    </row>
    <row r="144" spans="13:13" ht="14.4" x14ac:dyDescent="0.25">
      <c r="M144" s="31"/>
    </row>
    <row r="145" spans="13:13" ht="14.4" x14ac:dyDescent="0.25">
      <c r="M145" s="31"/>
    </row>
    <row r="146" spans="13:13" ht="14.4" x14ac:dyDescent="0.25">
      <c r="M146" s="31"/>
    </row>
    <row r="147" spans="13:13" ht="14.4" x14ac:dyDescent="0.25">
      <c r="M147" s="31"/>
    </row>
    <row r="148" spans="13:13" ht="14.4" x14ac:dyDescent="0.25">
      <c r="M148" s="31"/>
    </row>
    <row r="149" spans="13:13" ht="14.4" x14ac:dyDescent="0.25">
      <c r="M149" s="31"/>
    </row>
    <row r="150" spans="13:13" ht="14.4" x14ac:dyDescent="0.25">
      <c r="M150" s="31"/>
    </row>
    <row r="151" spans="13:13" ht="14.4" x14ac:dyDescent="0.25">
      <c r="M151" s="31"/>
    </row>
    <row r="152" spans="13:13" ht="14.4" x14ac:dyDescent="0.25">
      <c r="M152" s="31"/>
    </row>
    <row r="153" spans="13:13" ht="14.4" x14ac:dyDescent="0.25">
      <c r="M153" s="31"/>
    </row>
    <row r="154" spans="13:13" ht="14.4" x14ac:dyDescent="0.25">
      <c r="M154" s="31"/>
    </row>
    <row r="155" spans="13:13" ht="14.4" x14ac:dyDescent="0.25">
      <c r="M155" s="31"/>
    </row>
    <row r="156" spans="13:13" ht="14.4" x14ac:dyDescent="0.25">
      <c r="M156" s="31"/>
    </row>
    <row r="157" spans="13:13" ht="14.4" x14ac:dyDescent="0.25">
      <c r="M157" s="31"/>
    </row>
    <row r="158" spans="13:13" ht="14.4" x14ac:dyDescent="0.25">
      <c r="M158" s="31"/>
    </row>
    <row r="159" spans="13:13" ht="14.4" x14ac:dyDescent="0.25">
      <c r="M159" s="31"/>
    </row>
    <row r="160" spans="13:13" ht="14.4" x14ac:dyDescent="0.25">
      <c r="M160" s="31"/>
    </row>
    <row r="161" spans="13:13" ht="14.4" x14ac:dyDescent="0.25">
      <c r="M161" s="31"/>
    </row>
    <row r="162" spans="13:13" ht="14.4" x14ac:dyDescent="0.25">
      <c r="M162" s="31"/>
    </row>
    <row r="163" spans="13:13" ht="14.4" x14ac:dyDescent="0.25">
      <c r="M163" s="31"/>
    </row>
    <row r="164" spans="13:13" ht="14.4" x14ac:dyDescent="0.25">
      <c r="M164" s="31"/>
    </row>
    <row r="165" spans="13:13" ht="14.4" x14ac:dyDescent="0.25">
      <c r="M165" s="31"/>
    </row>
    <row r="166" spans="13:13" ht="14.4" x14ac:dyDescent="0.25">
      <c r="M166" s="31"/>
    </row>
    <row r="167" spans="13:13" ht="14.4" x14ac:dyDescent="0.25">
      <c r="M167" s="31"/>
    </row>
    <row r="168" spans="13:13" ht="14.4" x14ac:dyDescent="0.25">
      <c r="M168" s="31"/>
    </row>
    <row r="169" spans="13:13" ht="14.4" x14ac:dyDescent="0.25">
      <c r="M169" s="31"/>
    </row>
    <row r="170" spans="13:13" ht="14.4" x14ac:dyDescent="0.25">
      <c r="M170" s="31"/>
    </row>
    <row r="171" spans="13:13" ht="14.4" x14ac:dyDescent="0.25">
      <c r="M171" s="31"/>
    </row>
    <row r="172" spans="13:13" ht="14.4" x14ac:dyDescent="0.25">
      <c r="M172" s="31"/>
    </row>
    <row r="173" spans="13:13" ht="14.4" x14ac:dyDescent="0.25">
      <c r="M173" s="31"/>
    </row>
    <row r="174" spans="13:13" ht="14.4" x14ac:dyDescent="0.25">
      <c r="M174" s="31"/>
    </row>
    <row r="175" spans="13:13" ht="14.4" x14ac:dyDescent="0.25">
      <c r="M175" s="31"/>
    </row>
    <row r="176" spans="13:13" ht="14.4" x14ac:dyDescent="0.25">
      <c r="M176" s="31"/>
    </row>
    <row r="177" spans="13:13" ht="14.4" x14ac:dyDescent="0.25">
      <c r="M177" s="31"/>
    </row>
    <row r="178" spans="13:13" ht="14.4" x14ac:dyDescent="0.25">
      <c r="M178" s="31"/>
    </row>
    <row r="179" spans="13:13" ht="14.4" x14ac:dyDescent="0.25">
      <c r="M179" s="31"/>
    </row>
    <row r="180" spans="13:13" ht="14.4" x14ac:dyDescent="0.25">
      <c r="M180" s="31"/>
    </row>
    <row r="181" spans="13:13" ht="14.4" x14ac:dyDescent="0.25">
      <c r="M181" s="31"/>
    </row>
    <row r="182" spans="13:13" ht="14.4" x14ac:dyDescent="0.25">
      <c r="M182" s="31"/>
    </row>
    <row r="183" spans="13:13" ht="14.4" x14ac:dyDescent="0.25">
      <c r="M183" s="31"/>
    </row>
    <row r="184" spans="13:13" ht="14.4" x14ac:dyDescent="0.25">
      <c r="M184" s="31"/>
    </row>
    <row r="185" spans="13:13" ht="14.4" x14ac:dyDescent="0.25">
      <c r="M185" s="31"/>
    </row>
    <row r="186" spans="13:13" ht="14.4" x14ac:dyDescent="0.25">
      <c r="M186" s="31"/>
    </row>
    <row r="187" spans="13:13" ht="14.4" x14ac:dyDescent="0.25">
      <c r="M187" s="31"/>
    </row>
    <row r="188" spans="13:13" ht="14.4" x14ac:dyDescent="0.25">
      <c r="M188" s="31"/>
    </row>
    <row r="189" spans="13:13" ht="14.4" x14ac:dyDescent="0.25">
      <c r="M189" s="31"/>
    </row>
    <row r="190" spans="13:13" ht="14.4" x14ac:dyDescent="0.25">
      <c r="M190" s="31"/>
    </row>
    <row r="191" spans="13:13" ht="14.4" x14ac:dyDescent="0.25">
      <c r="M191" s="31"/>
    </row>
    <row r="192" spans="13:13" ht="14.4" x14ac:dyDescent="0.25">
      <c r="M192" s="31"/>
    </row>
    <row r="193" spans="13:13" ht="14.4" x14ac:dyDescent="0.25">
      <c r="M193" s="31"/>
    </row>
    <row r="194" spans="13:13" ht="14.4" x14ac:dyDescent="0.25">
      <c r="M194" s="31"/>
    </row>
    <row r="195" spans="13:13" ht="14.4" x14ac:dyDescent="0.25">
      <c r="M195" s="31"/>
    </row>
    <row r="196" spans="13:13" ht="14.4" x14ac:dyDescent="0.25">
      <c r="M196" s="31"/>
    </row>
    <row r="197" spans="13:13" ht="14.4" x14ac:dyDescent="0.25">
      <c r="M197" s="31"/>
    </row>
    <row r="198" spans="13:13" ht="14.4" x14ac:dyDescent="0.25">
      <c r="M198" s="31"/>
    </row>
    <row r="199" spans="13:13" ht="14.4" x14ac:dyDescent="0.25">
      <c r="M199" s="31"/>
    </row>
    <row r="200" spans="13:13" ht="14.4" x14ac:dyDescent="0.25">
      <c r="M200" s="31"/>
    </row>
    <row r="201" spans="13:13" ht="14.4" x14ac:dyDescent="0.25">
      <c r="M201" s="31"/>
    </row>
    <row r="202" spans="13:13" ht="14.4" x14ac:dyDescent="0.25">
      <c r="M202" s="31"/>
    </row>
    <row r="203" spans="13:13" ht="14.4" x14ac:dyDescent="0.25">
      <c r="M203" s="31"/>
    </row>
    <row r="204" spans="13:13" ht="14.4" x14ac:dyDescent="0.25">
      <c r="M204" s="31"/>
    </row>
    <row r="205" spans="13:13" ht="14.4" x14ac:dyDescent="0.25">
      <c r="M205" s="31"/>
    </row>
    <row r="206" spans="13:13" ht="14.4" x14ac:dyDescent="0.25">
      <c r="M206" s="31"/>
    </row>
    <row r="207" spans="13:13" ht="14.4" x14ac:dyDescent="0.25">
      <c r="M207" s="31"/>
    </row>
    <row r="208" spans="13:13" ht="14.4" x14ac:dyDescent="0.25">
      <c r="M208" s="31"/>
    </row>
    <row r="209" spans="13:13" ht="14.4" x14ac:dyDescent="0.25">
      <c r="M209" s="31"/>
    </row>
    <row r="210" spans="13:13" ht="14.4" x14ac:dyDescent="0.25">
      <c r="M210" s="31"/>
    </row>
    <row r="211" spans="13:13" ht="14.4" x14ac:dyDescent="0.25">
      <c r="M211" s="31"/>
    </row>
    <row r="212" spans="13:13" ht="14.4" x14ac:dyDescent="0.25">
      <c r="M212" s="31"/>
    </row>
    <row r="213" spans="13:13" ht="14.4" x14ac:dyDescent="0.25">
      <c r="M213" s="31"/>
    </row>
    <row r="214" spans="13:13" ht="14.4" x14ac:dyDescent="0.25">
      <c r="M214" s="31"/>
    </row>
    <row r="215" spans="13:13" ht="14.4" x14ac:dyDescent="0.25">
      <c r="M215" s="31"/>
    </row>
    <row r="216" spans="13:13" ht="14.4" x14ac:dyDescent="0.25">
      <c r="M216" s="31"/>
    </row>
    <row r="217" spans="13:13" ht="14.4" x14ac:dyDescent="0.25">
      <c r="M217" s="31"/>
    </row>
    <row r="218" spans="13:13" ht="14.4" x14ac:dyDescent="0.25">
      <c r="M218" s="31"/>
    </row>
    <row r="219" spans="13:13" ht="14.4" x14ac:dyDescent="0.25">
      <c r="M219" s="31"/>
    </row>
    <row r="220" spans="13:13" ht="14.4" x14ac:dyDescent="0.25">
      <c r="M220" s="31"/>
    </row>
    <row r="221" spans="13:13" ht="14.4" x14ac:dyDescent="0.25">
      <c r="M221" s="31"/>
    </row>
    <row r="222" spans="13:13" ht="14.4" x14ac:dyDescent="0.25">
      <c r="M222" s="31"/>
    </row>
    <row r="223" spans="13:13" ht="14.4" x14ac:dyDescent="0.25">
      <c r="M223" s="31"/>
    </row>
    <row r="224" spans="13:13" ht="14.4" x14ac:dyDescent="0.25">
      <c r="M224" s="31"/>
    </row>
    <row r="225" spans="13:13" ht="14.4" x14ac:dyDescent="0.25">
      <c r="M225" s="31"/>
    </row>
    <row r="226" spans="13:13" ht="14.4" x14ac:dyDescent="0.25">
      <c r="M226" s="31"/>
    </row>
    <row r="227" spans="13:13" ht="14.4" x14ac:dyDescent="0.25">
      <c r="M227" s="31"/>
    </row>
    <row r="228" spans="13:13" ht="14.4" x14ac:dyDescent="0.25">
      <c r="M228" s="31"/>
    </row>
    <row r="229" spans="13:13" ht="14.4" x14ac:dyDescent="0.25">
      <c r="M229" s="31"/>
    </row>
    <row r="230" spans="13:13" ht="14.4" x14ac:dyDescent="0.25">
      <c r="M230" s="31"/>
    </row>
    <row r="231" spans="13:13" ht="14.4" x14ac:dyDescent="0.25">
      <c r="M231" s="31"/>
    </row>
    <row r="232" spans="13:13" ht="14.4" x14ac:dyDescent="0.25">
      <c r="M232" s="31"/>
    </row>
    <row r="233" spans="13:13" ht="14.4" x14ac:dyDescent="0.25">
      <c r="M233" s="31"/>
    </row>
    <row r="234" spans="13:13" ht="14.4" x14ac:dyDescent="0.25">
      <c r="M234" s="31"/>
    </row>
    <row r="235" spans="13:13" ht="14.4" x14ac:dyDescent="0.25">
      <c r="M235" s="31"/>
    </row>
    <row r="236" spans="13:13" ht="14.4" x14ac:dyDescent="0.25">
      <c r="M236" s="31"/>
    </row>
    <row r="237" spans="13:13" ht="14.4" x14ac:dyDescent="0.25">
      <c r="M237" s="31"/>
    </row>
    <row r="238" spans="13:13" ht="14.4" x14ac:dyDescent="0.25">
      <c r="M238" s="31"/>
    </row>
    <row r="239" spans="13:13" ht="14.4" x14ac:dyDescent="0.25">
      <c r="M239" s="31"/>
    </row>
    <row r="240" spans="13:13" ht="14.4" x14ac:dyDescent="0.25">
      <c r="M240" s="31"/>
    </row>
    <row r="241" spans="13:13" ht="14.4" x14ac:dyDescent="0.25">
      <c r="M241" s="31"/>
    </row>
    <row r="242" spans="13:13" ht="14.4" x14ac:dyDescent="0.25">
      <c r="M242" s="31"/>
    </row>
    <row r="243" spans="13:13" ht="14.4" x14ac:dyDescent="0.25">
      <c r="M243" s="31"/>
    </row>
    <row r="244" spans="13:13" ht="14.4" x14ac:dyDescent="0.25">
      <c r="M244" s="31"/>
    </row>
    <row r="245" spans="13:13" ht="14.4" x14ac:dyDescent="0.25">
      <c r="M245" s="31"/>
    </row>
    <row r="246" spans="13:13" ht="14.4" x14ac:dyDescent="0.25">
      <c r="M246" s="31"/>
    </row>
    <row r="247" spans="13:13" ht="14.4" x14ac:dyDescent="0.25">
      <c r="M247" s="31"/>
    </row>
    <row r="248" spans="13:13" ht="14.4" x14ac:dyDescent="0.25">
      <c r="M248" s="31"/>
    </row>
    <row r="249" spans="13:13" ht="14.4" x14ac:dyDescent="0.25">
      <c r="M249" s="31"/>
    </row>
    <row r="250" spans="13:13" ht="14.4" x14ac:dyDescent="0.25">
      <c r="M250" s="31"/>
    </row>
    <row r="251" spans="13:13" ht="14.4" x14ac:dyDescent="0.25">
      <c r="M251" s="31"/>
    </row>
    <row r="252" spans="13:13" ht="14.4" x14ac:dyDescent="0.25">
      <c r="M252" s="31"/>
    </row>
    <row r="253" spans="13:13" ht="14.4" x14ac:dyDescent="0.25">
      <c r="M253" s="31"/>
    </row>
    <row r="254" spans="13:13" ht="14.4" x14ac:dyDescent="0.25">
      <c r="M254" s="31"/>
    </row>
    <row r="255" spans="13:13" ht="14.4" x14ac:dyDescent="0.25">
      <c r="M255" s="31"/>
    </row>
    <row r="256" spans="13:13" ht="14.4" x14ac:dyDescent="0.25">
      <c r="M256" s="31"/>
    </row>
    <row r="257" spans="13:13" ht="14.4" x14ac:dyDescent="0.25">
      <c r="M257" s="31"/>
    </row>
    <row r="258" spans="13:13" ht="14.4" x14ac:dyDescent="0.25">
      <c r="M258" s="31"/>
    </row>
    <row r="259" spans="13:13" ht="14.4" x14ac:dyDescent="0.25">
      <c r="M259" s="31"/>
    </row>
    <row r="260" spans="13:13" ht="14.4" x14ac:dyDescent="0.25">
      <c r="M260" s="31"/>
    </row>
    <row r="261" spans="13:13" ht="14.4" x14ac:dyDescent="0.25">
      <c r="M261" s="31"/>
    </row>
    <row r="262" spans="13:13" ht="14.4" x14ac:dyDescent="0.25">
      <c r="M262" s="31"/>
    </row>
    <row r="263" spans="13:13" ht="14.4" x14ac:dyDescent="0.25">
      <c r="M263" s="31"/>
    </row>
    <row r="264" spans="13:13" ht="14.4" x14ac:dyDescent="0.25">
      <c r="M264" s="31"/>
    </row>
    <row r="265" spans="13:13" ht="14.4" x14ac:dyDescent="0.25">
      <c r="M265" s="31"/>
    </row>
    <row r="266" spans="13:13" ht="14.4" x14ac:dyDescent="0.25">
      <c r="M266" s="31"/>
    </row>
    <row r="267" spans="13:13" ht="14.4" x14ac:dyDescent="0.25">
      <c r="M267" s="31"/>
    </row>
    <row r="268" spans="13:13" ht="14.4" x14ac:dyDescent="0.25">
      <c r="M268" s="31"/>
    </row>
    <row r="269" spans="13:13" ht="14.4" x14ac:dyDescent="0.25">
      <c r="M269" s="31"/>
    </row>
    <row r="270" spans="13:13" ht="14.4" x14ac:dyDescent="0.25">
      <c r="M270" s="31"/>
    </row>
    <row r="271" spans="13:13" ht="14.4" x14ac:dyDescent="0.25">
      <c r="M271" s="31"/>
    </row>
    <row r="272" spans="13:13" ht="14.4" x14ac:dyDescent="0.25">
      <c r="M272" s="31"/>
    </row>
    <row r="273" spans="13:13" ht="14.4" x14ac:dyDescent="0.25">
      <c r="M273" s="31"/>
    </row>
    <row r="274" spans="13:13" ht="14.4" x14ac:dyDescent="0.25">
      <c r="M274" s="31"/>
    </row>
    <row r="275" spans="13:13" ht="14.4" x14ac:dyDescent="0.25">
      <c r="M275" s="31"/>
    </row>
    <row r="276" spans="13:13" ht="14.4" x14ac:dyDescent="0.25">
      <c r="M276" s="31"/>
    </row>
    <row r="277" spans="13:13" ht="14.4" x14ac:dyDescent="0.25">
      <c r="M277" s="31"/>
    </row>
    <row r="278" spans="13:13" ht="14.4" x14ac:dyDescent="0.25">
      <c r="M278" s="31"/>
    </row>
    <row r="279" spans="13:13" ht="14.4" x14ac:dyDescent="0.25">
      <c r="M279" s="31"/>
    </row>
    <row r="280" spans="13:13" ht="14.4" x14ac:dyDescent="0.25">
      <c r="M280" s="31"/>
    </row>
    <row r="281" spans="13:13" ht="14.4" x14ac:dyDescent="0.25">
      <c r="M281" s="30"/>
    </row>
    <row r="282" spans="13:13" ht="14.4" x14ac:dyDescent="0.25">
      <c r="M282" s="30"/>
    </row>
    <row r="283" spans="13:13" ht="14.4" x14ac:dyDescent="0.25">
      <c r="M283" s="30"/>
    </row>
    <row r="284" spans="13:13" ht="14.4" x14ac:dyDescent="0.25">
      <c r="M284" s="30"/>
    </row>
    <row r="285" spans="13:13" ht="14.4" x14ac:dyDescent="0.25">
      <c r="M285" s="30"/>
    </row>
    <row r="286" spans="13:13" ht="14.4" x14ac:dyDescent="0.25">
      <c r="M286" s="30"/>
    </row>
    <row r="287" spans="13:13" ht="14.4" x14ac:dyDescent="0.25">
      <c r="M287" s="30"/>
    </row>
    <row r="288" spans="13:13" ht="14.4" x14ac:dyDescent="0.25">
      <c r="M288" s="30"/>
    </row>
    <row r="289" spans="13:13" ht="14.4" x14ac:dyDescent="0.25">
      <c r="M289" s="30"/>
    </row>
    <row r="290" spans="13:13" ht="14.4" x14ac:dyDescent="0.25">
      <c r="M290" s="30"/>
    </row>
    <row r="291" spans="13:13" ht="14.4" x14ac:dyDescent="0.25">
      <c r="M291" s="30"/>
    </row>
    <row r="292" spans="13:13" ht="14.4" x14ac:dyDescent="0.25">
      <c r="M292" s="30"/>
    </row>
    <row r="293" spans="13:13" ht="14.4" x14ac:dyDescent="0.25">
      <c r="M293" s="30"/>
    </row>
    <row r="294" spans="13:13" ht="14.4" x14ac:dyDescent="0.25">
      <c r="M294" s="30"/>
    </row>
    <row r="295" spans="13:13" ht="14.4" x14ac:dyDescent="0.25">
      <c r="M295" s="30"/>
    </row>
    <row r="296" spans="13:13" ht="14.4" x14ac:dyDescent="0.25">
      <c r="M296" s="30"/>
    </row>
    <row r="297" spans="13:13" ht="14.4" x14ac:dyDescent="0.25">
      <c r="M297" s="30"/>
    </row>
    <row r="298" spans="13:13" ht="14.4" x14ac:dyDescent="0.25">
      <c r="M298" s="30"/>
    </row>
    <row r="299" spans="13:13" ht="14.4" x14ac:dyDescent="0.25">
      <c r="M299" s="30"/>
    </row>
    <row r="300" spans="13:13" ht="14.4" x14ac:dyDescent="0.25">
      <c r="M300" s="30"/>
    </row>
    <row r="301" spans="13:13" ht="14.4" x14ac:dyDescent="0.25">
      <c r="M301" s="30"/>
    </row>
    <row r="302" spans="13:13" ht="14.4" x14ac:dyDescent="0.25">
      <c r="M302" s="30"/>
    </row>
    <row r="303" spans="13:13" ht="14.4" x14ac:dyDescent="0.25">
      <c r="M303" s="30"/>
    </row>
    <row r="304" spans="13:13" ht="14.4" x14ac:dyDescent="0.25">
      <c r="M304" s="30"/>
    </row>
    <row r="305" spans="13:13" ht="14.4" x14ac:dyDescent="0.25">
      <c r="M305" s="30"/>
    </row>
    <row r="306" spans="13:13" ht="14.4" x14ac:dyDescent="0.25">
      <c r="M306" s="30"/>
    </row>
    <row r="307" spans="13:13" ht="14.4" x14ac:dyDescent="0.25">
      <c r="M307" s="30"/>
    </row>
    <row r="308" spans="13:13" ht="14.4" x14ac:dyDescent="0.25">
      <c r="M308" s="30"/>
    </row>
    <row r="309" spans="13:13" ht="14.4" x14ac:dyDescent="0.25">
      <c r="M309" s="30"/>
    </row>
    <row r="310" spans="13:13" ht="14.4" x14ac:dyDescent="0.25">
      <c r="M310" s="30"/>
    </row>
    <row r="311" spans="13:13" ht="14.4" x14ac:dyDescent="0.25">
      <c r="M311" s="30"/>
    </row>
    <row r="312" spans="13:13" ht="14.4" x14ac:dyDescent="0.25">
      <c r="M312" s="30"/>
    </row>
    <row r="313" spans="13:13" ht="14.4" x14ac:dyDescent="0.25">
      <c r="M313" s="30"/>
    </row>
    <row r="314" spans="13:13" ht="14.4" x14ac:dyDescent="0.25">
      <c r="M314" s="30"/>
    </row>
    <row r="315" spans="13:13" ht="14.4" x14ac:dyDescent="0.25">
      <c r="M315" s="30"/>
    </row>
    <row r="316" spans="13:13" ht="14.4" x14ac:dyDescent="0.25">
      <c r="M316" s="30"/>
    </row>
    <row r="317" spans="13:13" ht="14.4" x14ac:dyDescent="0.25">
      <c r="M317" s="30"/>
    </row>
    <row r="318" spans="13:13" ht="14.4" x14ac:dyDescent="0.25">
      <c r="M318" s="30"/>
    </row>
    <row r="319" spans="13:13" ht="14.4" x14ac:dyDescent="0.25">
      <c r="M319" s="30"/>
    </row>
    <row r="320" spans="13:13" ht="14.4" x14ac:dyDescent="0.25">
      <c r="M320" s="30"/>
    </row>
    <row r="321" spans="13:13" ht="14.4" x14ac:dyDescent="0.25">
      <c r="M321" s="30"/>
    </row>
    <row r="322" spans="13:13" ht="14.4" x14ac:dyDescent="0.25">
      <c r="M322" s="30"/>
    </row>
    <row r="323" spans="13:13" ht="14.4" x14ac:dyDescent="0.25">
      <c r="M323" s="30"/>
    </row>
    <row r="324" spans="13:13" ht="14.4" x14ac:dyDescent="0.25">
      <c r="M324" s="30"/>
    </row>
    <row r="325" spans="13:13" ht="14.4" x14ac:dyDescent="0.25">
      <c r="M325" s="30"/>
    </row>
    <row r="326" spans="13:13" ht="14.4" x14ac:dyDescent="0.25">
      <c r="M326" s="30"/>
    </row>
    <row r="327" spans="13:13" ht="14.4" x14ac:dyDescent="0.25">
      <c r="M327" s="30"/>
    </row>
    <row r="328" spans="13:13" ht="14.4" x14ac:dyDescent="0.25">
      <c r="M328" s="30"/>
    </row>
    <row r="329" spans="13:13" ht="14.4" x14ac:dyDescent="0.25">
      <c r="M329" s="30"/>
    </row>
    <row r="330" spans="13:13" ht="14.4" x14ac:dyDescent="0.25">
      <c r="M330" s="30"/>
    </row>
    <row r="331" spans="13:13" ht="14.4" x14ac:dyDescent="0.25">
      <c r="M331" s="30"/>
    </row>
    <row r="332" spans="13:13" ht="14.4" x14ac:dyDescent="0.25">
      <c r="M332" s="30"/>
    </row>
    <row r="333" spans="13:13" ht="14.4" x14ac:dyDescent="0.25">
      <c r="M333" s="30"/>
    </row>
    <row r="334" spans="13:13" ht="14.4" x14ac:dyDescent="0.25">
      <c r="M334" s="30"/>
    </row>
    <row r="335" spans="13:13" ht="14.4" x14ac:dyDescent="0.25">
      <c r="M335" s="30"/>
    </row>
    <row r="336" spans="13:13" ht="14.4" x14ac:dyDescent="0.25">
      <c r="M336" s="30"/>
    </row>
    <row r="337" spans="13:13" ht="14.4" x14ac:dyDescent="0.25">
      <c r="M337" s="30"/>
    </row>
    <row r="338" spans="13:13" ht="14.4" x14ac:dyDescent="0.25">
      <c r="M338" s="30"/>
    </row>
    <row r="339" spans="13:13" ht="14.4" x14ac:dyDescent="0.25">
      <c r="M339" s="30"/>
    </row>
    <row r="340" spans="13:13" ht="14.4" x14ac:dyDescent="0.25">
      <c r="M340" s="30"/>
    </row>
    <row r="341" spans="13:13" ht="14.4" x14ac:dyDescent="0.25">
      <c r="M341" s="30"/>
    </row>
    <row r="342" spans="13:13" ht="14.4" x14ac:dyDescent="0.25">
      <c r="M342" s="30"/>
    </row>
    <row r="343" spans="13:13" ht="14.4" x14ac:dyDescent="0.25">
      <c r="M343" s="30"/>
    </row>
    <row r="344" spans="13:13" ht="14.4" x14ac:dyDescent="0.25">
      <c r="M344" s="30"/>
    </row>
    <row r="345" spans="13:13" ht="14.4" x14ac:dyDescent="0.25">
      <c r="M345" s="30"/>
    </row>
    <row r="346" spans="13:13" ht="14.4" x14ac:dyDescent="0.25">
      <c r="M346" s="30"/>
    </row>
    <row r="347" spans="13:13" ht="14.4" x14ac:dyDescent="0.25">
      <c r="M347" s="30"/>
    </row>
    <row r="348" spans="13:13" ht="14.4" x14ac:dyDescent="0.25">
      <c r="M348" s="30"/>
    </row>
    <row r="349" spans="13:13" ht="14.4" x14ac:dyDescent="0.25">
      <c r="M349" s="30"/>
    </row>
    <row r="350" spans="13:13" ht="14.4" x14ac:dyDescent="0.25">
      <c r="M350" s="30"/>
    </row>
    <row r="351" spans="13:13" ht="14.4" x14ac:dyDescent="0.25">
      <c r="M351" s="30"/>
    </row>
    <row r="352" spans="13:13" ht="14.4" x14ac:dyDescent="0.25">
      <c r="M352" s="30"/>
    </row>
    <row r="353" spans="13:13" ht="14.4" x14ac:dyDescent="0.25">
      <c r="M353" s="30"/>
    </row>
    <row r="354" spans="13:13" ht="14.4" x14ac:dyDescent="0.25">
      <c r="M354" s="30"/>
    </row>
    <row r="355" spans="13:13" ht="14.4" x14ac:dyDescent="0.25">
      <c r="M355" s="30"/>
    </row>
    <row r="356" spans="13:13" ht="14.4" x14ac:dyDescent="0.25">
      <c r="M356" s="30"/>
    </row>
    <row r="357" spans="13:13" ht="14.4" x14ac:dyDescent="0.25">
      <c r="M357" s="30"/>
    </row>
    <row r="358" spans="13:13" ht="14.4" x14ac:dyDescent="0.25">
      <c r="M358" s="30"/>
    </row>
    <row r="359" spans="13:13" ht="14.4" x14ac:dyDescent="0.25">
      <c r="M359" s="30"/>
    </row>
    <row r="360" spans="13:13" ht="14.4" x14ac:dyDescent="0.25">
      <c r="M360" s="30"/>
    </row>
    <row r="361" spans="13:13" ht="14.4" x14ac:dyDescent="0.25">
      <c r="M361" s="30"/>
    </row>
    <row r="362" spans="13:13" ht="14.4" x14ac:dyDescent="0.25">
      <c r="M362" s="30"/>
    </row>
    <row r="363" spans="13:13" ht="14.4" x14ac:dyDescent="0.25">
      <c r="M363" s="30"/>
    </row>
    <row r="364" spans="13:13" ht="14.4" x14ac:dyDescent="0.25">
      <c r="M364" s="30"/>
    </row>
    <row r="365" spans="13:13" ht="14.4" x14ac:dyDescent="0.25">
      <c r="M365" s="30"/>
    </row>
    <row r="366" spans="13:13" ht="14.4" x14ac:dyDescent="0.25">
      <c r="M366" s="30"/>
    </row>
    <row r="367" spans="13:13" ht="14.4" x14ac:dyDescent="0.25">
      <c r="M367" s="30"/>
    </row>
    <row r="368" spans="13:13" ht="14.4" x14ac:dyDescent="0.25">
      <c r="M368" s="30"/>
    </row>
    <row r="369" spans="13:13" ht="14.4" x14ac:dyDescent="0.25">
      <c r="M369" s="30"/>
    </row>
    <row r="370" spans="13:13" ht="14.4" x14ac:dyDescent="0.25">
      <c r="M370" s="30"/>
    </row>
    <row r="371" spans="13:13" ht="14.4" x14ac:dyDescent="0.25">
      <c r="M371" s="30"/>
    </row>
    <row r="372" spans="13:13" ht="14.4" x14ac:dyDescent="0.25">
      <c r="M372" s="30"/>
    </row>
    <row r="373" spans="13:13" ht="14.4" x14ac:dyDescent="0.25">
      <c r="M373" s="30"/>
    </row>
    <row r="374" spans="13:13" ht="14.4" x14ac:dyDescent="0.25">
      <c r="M374" s="30"/>
    </row>
    <row r="375" spans="13:13" ht="14.4" x14ac:dyDescent="0.25">
      <c r="M375" s="30"/>
    </row>
    <row r="376" spans="13:13" ht="14.4" x14ac:dyDescent="0.25">
      <c r="M376" s="30"/>
    </row>
    <row r="377" spans="13:13" ht="14.4" x14ac:dyDescent="0.25">
      <c r="M377" s="30"/>
    </row>
    <row r="378" spans="13:13" ht="14.4" x14ac:dyDescent="0.25">
      <c r="M378" s="30"/>
    </row>
    <row r="379" spans="13:13" ht="14.4" x14ac:dyDescent="0.25">
      <c r="M379" s="30"/>
    </row>
    <row r="380" spans="13:13" ht="14.4" x14ac:dyDescent="0.25">
      <c r="M380" s="30"/>
    </row>
    <row r="381" spans="13:13" ht="14.4" x14ac:dyDescent="0.25">
      <c r="M381" s="30"/>
    </row>
    <row r="382" spans="13:13" ht="14.4" x14ac:dyDescent="0.25">
      <c r="M382" s="30"/>
    </row>
    <row r="383" spans="13:13" ht="14.4" x14ac:dyDescent="0.25">
      <c r="M383" s="30"/>
    </row>
    <row r="384" spans="13:13" ht="14.4" x14ac:dyDescent="0.25">
      <c r="M384" s="30"/>
    </row>
    <row r="385" spans="13:13" ht="14.4" x14ac:dyDescent="0.25">
      <c r="M385" s="30"/>
    </row>
    <row r="386" spans="13:13" ht="14.4" x14ac:dyDescent="0.25">
      <c r="M386" s="30"/>
    </row>
    <row r="387" spans="13:13" ht="14.4" x14ac:dyDescent="0.25">
      <c r="M387" s="30"/>
    </row>
    <row r="388" spans="13:13" ht="14.4" x14ac:dyDescent="0.25">
      <c r="M388" s="30"/>
    </row>
    <row r="389" spans="13:13" ht="14.4" x14ac:dyDescent="0.25">
      <c r="M389" s="30"/>
    </row>
    <row r="390" spans="13:13" ht="14.4" x14ac:dyDescent="0.25">
      <c r="M390" s="30"/>
    </row>
    <row r="391" spans="13:13" ht="14.4" x14ac:dyDescent="0.25">
      <c r="M391" s="30"/>
    </row>
    <row r="392" spans="13:13" ht="14.4" x14ac:dyDescent="0.25">
      <c r="M392" s="30"/>
    </row>
    <row r="393" spans="13:13" ht="14.4" x14ac:dyDescent="0.25">
      <c r="M393" s="30"/>
    </row>
    <row r="394" spans="13:13" ht="14.4" x14ac:dyDescent="0.25">
      <c r="M394" s="30"/>
    </row>
    <row r="395" spans="13:13" ht="14.4" x14ac:dyDescent="0.25">
      <c r="M395" s="30"/>
    </row>
    <row r="396" spans="13:13" ht="14.4" x14ac:dyDescent="0.25">
      <c r="M396" s="30"/>
    </row>
    <row r="397" spans="13:13" ht="14.4" x14ac:dyDescent="0.25">
      <c r="M397" s="30"/>
    </row>
    <row r="398" spans="13:13" ht="14.4" x14ac:dyDescent="0.25">
      <c r="M398" s="30"/>
    </row>
    <row r="399" spans="13:13" ht="14.4" x14ac:dyDescent="0.25">
      <c r="M399" s="30"/>
    </row>
    <row r="400" spans="13:13" ht="14.4" x14ac:dyDescent="0.25">
      <c r="M400" s="30"/>
    </row>
    <row r="401" spans="13:13" ht="14.4" x14ac:dyDescent="0.25">
      <c r="M401" s="30"/>
    </row>
    <row r="402" spans="13:13" ht="14.4" x14ac:dyDescent="0.25">
      <c r="M402" s="30"/>
    </row>
    <row r="403" spans="13:13" ht="14.4" x14ac:dyDescent="0.25">
      <c r="M403" s="30"/>
    </row>
    <row r="404" spans="13:13" ht="14.4" x14ac:dyDescent="0.25">
      <c r="M404" s="30"/>
    </row>
    <row r="405" spans="13:13" ht="14.4" x14ac:dyDescent="0.25">
      <c r="M405" s="30"/>
    </row>
    <row r="406" spans="13:13" ht="14.4" x14ac:dyDescent="0.25">
      <c r="M406" s="30"/>
    </row>
    <row r="407" spans="13:13" ht="14.4" x14ac:dyDescent="0.25">
      <c r="M407" s="30"/>
    </row>
    <row r="408" spans="13:13" ht="14.4" x14ac:dyDescent="0.25">
      <c r="M408" s="30"/>
    </row>
    <row r="409" spans="13:13" ht="14.4" x14ac:dyDescent="0.25">
      <c r="M409" s="30"/>
    </row>
    <row r="410" spans="13:13" ht="14.4" x14ac:dyDescent="0.25">
      <c r="M410" s="30"/>
    </row>
    <row r="411" spans="13:13" ht="14.4" x14ac:dyDescent="0.25">
      <c r="M411" s="30"/>
    </row>
    <row r="412" spans="13:13" ht="14.4" x14ac:dyDescent="0.25">
      <c r="M412" s="30"/>
    </row>
    <row r="413" spans="13:13" ht="14.4" x14ac:dyDescent="0.25">
      <c r="M413" s="30"/>
    </row>
    <row r="414" spans="13:13" ht="14.4" x14ac:dyDescent="0.25">
      <c r="M414" s="30"/>
    </row>
    <row r="415" spans="13:13" ht="14.4" x14ac:dyDescent="0.25">
      <c r="M415" s="30"/>
    </row>
    <row r="416" spans="13:13" ht="14.4" x14ac:dyDescent="0.25">
      <c r="M416" s="30"/>
    </row>
    <row r="417" spans="13:13" ht="14.4" x14ac:dyDescent="0.25">
      <c r="M417" s="30"/>
    </row>
    <row r="418" spans="13:13" ht="14.4" x14ac:dyDescent="0.25">
      <c r="M418" s="30"/>
    </row>
    <row r="419" spans="13:13" ht="14.4" x14ac:dyDescent="0.25">
      <c r="M419" s="30"/>
    </row>
    <row r="420" spans="13:13" ht="14.4" x14ac:dyDescent="0.25">
      <c r="M420" s="30"/>
    </row>
    <row r="421" spans="13:13" ht="14.4" x14ac:dyDescent="0.25">
      <c r="M421" s="30"/>
    </row>
    <row r="422" spans="13:13" ht="14.4" x14ac:dyDescent="0.25">
      <c r="M422" s="30"/>
    </row>
    <row r="423" spans="13:13" ht="14.4" x14ac:dyDescent="0.25">
      <c r="M423" s="30"/>
    </row>
    <row r="424" spans="13:13" ht="14.4" x14ac:dyDescent="0.25">
      <c r="M424" s="30"/>
    </row>
    <row r="425" spans="13:13" ht="14.4" x14ac:dyDescent="0.25">
      <c r="M425" s="30"/>
    </row>
    <row r="426" spans="13:13" ht="14.4" x14ac:dyDescent="0.25">
      <c r="M426" s="30"/>
    </row>
    <row r="427" spans="13:13" ht="14.4" x14ac:dyDescent="0.25">
      <c r="M427" s="30"/>
    </row>
    <row r="428" spans="13:13" ht="14.4" x14ac:dyDescent="0.25">
      <c r="M428" s="30"/>
    </row>
    <row r="429" spans="13:13" ht="14.4" x14ac:dyDescent="0.25">
      <c r="M429" s="30"/>
    </row>
    <row r="430" spans="13:13" ht="14.4" x14ac:dyDescent="0.25">
      <c r="M430" s="30"/>
    </row>
    <row r="431" spans="13:13" ht="14.4" x14ac:dyDescent="0.25">
      <c r="M431" s="30"/>
    </row>
    <row r="432" spans="13:13" ht="14.4" x14ac:dyDescent="0.25">
      <c r="M432" s="30"/>
    </row>
    <row r="433" spans="13:13" ht="14.4" x14ac:dyDescent="0.25">
      <c r="M433" s="30"/>
    </row>
    <row r="434" spans="13:13" ht="14.4" x14ac:dyDescent="0.25">
      <c r="M434" s="30"/>
    </row>
    <row r="435" spans="13:13" ht="14.4" x14ac:dyDescent="0.25">
      <c r="M435" s="30"/>
    </row>
    <row r="436" spans="13:13" ht="14.4" x14ac:dyDescent="0.25">
      <c r="M436" s="30"/>
    </row>
    <row r="437" spans="13:13" ht="14.4" x14ac:dyDescent="0.25">
      <c r="M437" s="30"/>
    </row>
    <row r="438" spans="13:13" ht="14.4" x14ac:dyDescent="0.25">
      <c r="M438" s="30"/>
    </row>
    <row r="439" spans="13:13" ht="14.4" x14ac:dyDescent="0.25">
      <c r="M439" s="30"/>
    </row>
    <row r="440" spans="13:13" ht="14.4" x14ac:dyDescent="0.25">
      <c r="M440" s="30"/>
    </row>
    <row r="441" spans="13:13" ht="14.4" x14ac:dyDescent="0.25">
      <c r="M441" s="30"/>
    </row>
    <row r="442" spans="13:13" ht="14.4" x14ac:dyDescent="0.25">
      <c r="M442" s="30"/>
    </row>
    <row r="443" spans="13:13" ht="14.4" x14ac:dyDescent="0.25">
      <c r="M443" s="30"/>
    </row>
    <row r="444" spans="13:13" ht="14.4" x14ac:dyDescent="0.25">
      <c r="M444" s="30"/>
    </row>
    <row r="445" spans="13:13" ht="14.4" x14ac:dyDescent="0.25">
      <c r="M445" s="30"/>
    </row>
    <row r="446" spans="13:13" ht="14.4" x14ac:dyDescent="0.25">
      <c r="M446" s="30"/>
    </row>
    <row r="447" spans="13:13" ht="14.4" x14ac:dyDescent="0.25">
      <c r="M447" s="30"/>
    </row>
    <row r="448" spans="13:13" ht="14.4" x14ac:dyDescent="0.25">
      <c r="M448" s="30"/>
    </row>
    <row r="449" spans="13:13" ht="14.4" x14ac:dyDescent="0.25">
      <c r="M449" s="30"/>
    </row>
    <row r="450" spans="13:13" ht="14.4" x14ac:dyDescent="0.25">
      <c r="M450" s="30"/>
    </row>
    <row r="451" spans="13:13" ht="14.4" x14ac:dyDescent="0.25">
      <c r="M451" s="30"/>
    </row>
    <row r="452" spans="13:13" ht="14.4" x14ac:dyDescent="0.25">
      <c r="M452" s="30"/>
    </row>
    <row r="453" spans="13:13" ht="14.4" x14ac:dyDescent="0.25">
      <c r="M453" s="30"/>
    </row>
  </sheetData>
  <dataConsolidate/>
  <mergeCells count="26">
    <mergeCell ref="F38:G39"/>
    <mergeCell ref="B4:C5"/>
    <mergeCell ref="B32:C33"/>
    <mergeCell ref="B21:C22"/>
    <mergeCell ref="E5:H6"/>
    <mergeCell ref="F12:G13"/>
    <mergeCell ref="E19:H20"/>
    <mergeCell ref="F25:G26"/>
    <mergeCell ref="E31:H32"/>
    <mergeCell ref="K5:O7"/>
    <mergeCell ref="J9:K9"/>
    <mergeCell ref="J11:K12"/>
    <mergeCell ref="M11:M12"/>
    <mergeCell ref="J14:K15"/>
    <mergeCell ref="M14:M15"/>
    <mergeCell ref="O14:P15"/>
    <mergeCell ref="R14:R15"/>
    <mergeCell ref="J17:K18"/>
    <mergeCell ref="M17:M18"/>
    <mergeCell ref="O17:P18"/>
    <mergeCell ref="R17:R18"/>
    <mergeCell ref="J34:M35"/>
    <mergeCell ref="J21:K22"/>
    <mergeCell ref="M21:M22"/>
    <mergeCell ref="J24:K25"/>
    <mergeCell ref="M24:M25"/>
  </mergeCells>
  <dataValidations disablePrompts="1" count="1">
    <dataValidation type="list" allowBlank="1" showInputMessage="1" showErrorMessage="1" sqref="M9" xr:uid="{00000000-0002-0000-0100-000000000000}">
      <formula1>$M$88:$M$99</formula1>
    </dataValidation>
  </dataValidation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2:R453"/>
  <sheetViews>
    <sheetView workbookViewId="0">
      <selection activeCell="A2" sqref="A2"/>
    </sheetView>
  </sheetViews>
  <sheetFormatPr baseColWidth="10" defaultColWidth="11.44140625" defaultRowHeight="13.2" x14ac:dyDescent="0.25"/>
  <cols>
    <col min="2" max="2" width="40.5546875" customWidth="1"/>
    <col min="3" max="3" width="35" customWidth="1"/>
  </cols>
  <sheetData>
    <row r="2" spans="1:18" x14ac:dyDescent="0.25">
      <c r="A2" t="s">
        <v>48</v>
      </c>
    </row>
    <row r="3" spans="1:18" ht="13.8" thickBot="1" x14ac:dyDescent="0.3"/>
    <row r="4" spans="1:18" ht="14.1" customHeight="1" thickTop="1" thickBot="1" x14ac:dyDescent="0.3">
      <c r="B4" s="108" t="s">
        <v>10</v>
      </c>
      <c r="C4" s="109"/>
    </row>
    <row r="5" spans="1:18" ht="25.35" customHeight="1" thickBot="1" x14ac:dyDescent="0.3">
      <c r="B5" s="110"/>
      <c r="C5" s="111"/>
      <c r="E5" s="112" t="s">
        <v>33</v>
      </c>
      <c r="F5" s="113"/>
      <c r="G5" s="113"/>
      <c r="H5" s="114"/>
      <c r="K5" s="87" t="s">
        <v>0</v>
      </c>
      <c r="L5" s="87"/>
      <c r="M5" s="87"/>
      <c r="N5" s="87"/>
      <c r="O5" s="87"/>
    </row>
    <row r="6" spans="1:18" ht="15" thickTop="1" thickBot="1" x14ac:dyDescent="0.3">
      <c r="B6" s="4" t="s">
        <v>11</v>
      </c>
      <c r="C6" s="5" t="s">
        <v>12</v>
      </c>
      <c r="E6" s="115"/>
      <c r="F6" s="116"/>
      <c r="G6" s="116"/>
      <c r="H6" s="117"/>
      <c r="K6" s="87"/>
      <c r="L6" s="87"/>
      <c r="M6" s="87"/>
      <c r="N6" s="87"/>
      <c r="O6" s="87"/>
    </row>
    <row r="7" spans="1:18" ht="14.4" thickTop="1" x14ac:dyDescent="0.25">
      <c r="B7" s="6" t="s">
        <v>13</v>
      </c>
      <c r="C7" s="24"/>
      <c r="K7" s="87"/>
      <c r="L7" s="87"/>
      <c r="M7" s="87"/>
      <c r="N7" s="87"/>
      <c r="O7" s="87"/>
    </row>
    <row r="8" spans="1:18" ht="14.4" thickBot="1" x14ac:dyDescent="0.3">
      <c r="B8" s="7" t="s">
        <v>14</v>
      </c>
      <c r="C8" s="24"/>
      <c r="J8" s="2"/>
      <c r="K8" s="2"/>
      <c r="L8" s="2"/>
      <c r="M8" s="2"/>
    </row>
    <row r="9" spans="1:18" ht="14.4" thickBot="1" x14ac:dyDescent="0.3">
      <c r="B9" s="7" t="s">
        <v>23</v>
      </c>
      <c r="C9" s="24"/>
      <c r="J9" s="88" t="s">
        <v>1</v>
      </c>
      <c r="K9" s="89"/>
      <c r="L9" s="2"/>
      <c r="M9" s="3">
        <v>29</v>
      </c>
    </row>
    <row r="10" spans="1:18" ht="15.6" thickBot="1" x14ac:dyDescent="0.3">
      <c r="B10" s="8" t="s">
        <v>29</v>
      </c>
      <c r="C10" s="25"/>
      <c r="J10" s="2"/>
      <c r="K10" s="2"/>
      <c r="L10" s="2"/>
      <c r="M10" s="2"/>
    </row>
    <row r="11" spans="1:18" ht="15.6" thickBot="1" x14ac:dyDescent="0.3">
      <c r="B11" s="9" t="s">
        <v>28</v>
      </c>
      <c r="C11" s="26"/>
      <c r="J11" s="90" t="s">
        <v>2</v>
      </c>
      <c r="K11" s="91"/>
      <c r="L11" s="2"/>
      <c r="M11" s="94">
        <f>SUM(C17)</f>
        <v>0</v>
      </c>
      <c r="N11" s="2"/>
      <c r="O11" s="2"/>
      <c r="P11" s="2"/>
      <c r="Q11" s="2"/>
      <c r="R11" s="2"/>
    </row>
    <row r="12" spans="1:18" ht="15.6" thickBot="1" x14ac:dyDescent="0.3">
      <c r="B12" s="9" t="s">
        <v>15</v>
      </c>
      <c r="C12" s="26"/>
      <c r="F12" s="118">
        <f>SUM(C17*31*12)</f>
        <v>0</v>
      </c>
      <c r="G12" s="119"/>
      <c r="J12" s="92"/>
      <c r="K12" s="93"/>
      <c r="L12" s="2"/>
      <c r="M12" s="95"/>
      <c r="N12" s="2"/>
      <c r="O12" s="2"/>
      <c r="P12" s="2"/>
      <c r="Q12" s="2"/>
      <c r="R12" s="2"/>
    </row>
    <row r="13" spans="1:18" ht="14.4" thickBot="1" x14ac:dyDescent="0.3">
      <c r="B13" s="10" t="s">
        <v>21</v>
      </c>
      <c r="C13" s="27"/>
      <c r="F13" s="120"/>
      <c r="G13" s="121"/>
      <c r="J13" s="2"/>
      <c r="K13" s="2"/>
      <c r="L13" s="2"/>
      <c r="M13" s="2"/>
      <c r="N13" s="2"/>
      <c r="O13" s="2"/>
      <c r="P13" s="2"/>
      <c r="Q13" s="2"/>
      <c r="R13" s="2"/>
    </row>
    <row r="14" spans="1:18" ht="13.8" x14ac:dyDescent="0.25">
      <c r="B14" s="10" t="s">
        <v>22</v>
      </c>
      <c r="C14" s="24"/>
      <c r="J14" s="76" t="s">
        <v>3</v>
      </c>
      <c r="K14" s="77"/>
      <c r="L14" s="2"/>
      <c r="M14" s="80">
        <f>M11*M9</f>
        <v>0</v>
      </c>
      <c r="N14" s="2"/>
      <c r="O14" s="82" t="s">
        <v>4</v>
      </c>
      <c r="P14" s="83"/>
      <c r="Q14" s="2"/>
      <c r="R14" s="74">
        <v>7</v>
      </c>
    </row>
    <row r="15" spans="1:18" ht="14.4" thickBot="1" x14ac:dyDescent="0.3">
      <c r="B15" s="10" t="s">
        <v>16</v>
      </c>
      <c r="C15" s="24"/>
      <c r="J15" s="78"/>
      <c r="K15" s="79"/>
      <c r="L15" s="2"/>
      <c r="M15" s="81"/>
      <c r="N15" s="2"/>
      <c r="O15" s="84"/>
      <c r="P15" s="85"/>
      <c r="Q15" s="2"/>
      <c r="R15" s="75"/>
    </row>
    <row r="16" spans="1:18" ht="14.4" thickBot="1" x14ac:dyDescent="0.3">
      <c r="B16" s="10" t="s">
        <v>27</v>
      </c>
      <c r="C16" s="24"/>
      <c r="J16" s="2"/>
      <c r="K16" s="2"/>
      <c r="L16" s="2"/>
      <c r="M16" s="2"/>
      <c r="N16" s="2"/>
      <c r="O16" s="2"/>
      <c r="P16" s="2"/>
      <c r="Q16" s="2"/>
      <c r="R16" s="2"/>
    </row>
    <row r="17" spans="2:18" ht="14.4" thickBot="1" x14ac:dyDescent="0.3">
      <c r="B17" s="11" t="s">
        <v>17</v>
      </c>
      <c r="C17" s="28">
        <f>SUM(C7:C16)</f>
        <v>0</v>
      </c>
      <c r="J17" s="76" t="s">
        <v>5</v>
      </c>
      <c r="K17" s="77"/>
      <c r="L17" s="2"/>
      <c r="M17" s="80">
        <f>M14*12</f>
        <v>0</v>
      </c>
      <c r="N17" s="2"/>
      <c r="O17" s="82" t="s">
        <v>6</v>
      </c>
      <c r="P17" s="83"/>
      <c r="Q17" s="2"/>
      <c r="R17" s="74">
        <v>1</v>
      </c>
    </row>
    <row r="18" spans="2:18" ht="14.4" thickTop="1" thickBot="1" x14ac:dyDescent="0.3">
      <c r="J18" s="78"/>
      <c r="K18" s="79"/>
      <c r="L18" s="2"/>
      <c r="M18" s="81"/>
      <c r="N18" s="2"/>
      <c r="O18" s="84"/>
      <c r="P18" s="85"/>
      <c r="Q18" s="2"/>
      <c r="R18" s="75"/>
    </row>
    <row r="19" spans="2:18" x14ac:dyDescent="0.25">
      <c r="E19" s="122" t="s">
        <v>31</v>
      </c>
      <c r="F19" s="123"/>
      <c r="G19" s="123"/>
      <c r="H19" s="124"/>
      <c r="J19" s="2"/>
      <c r="K19" s="2"/>
      <c r="L19" s="2"/>
      <c r="M19" s="2"/>
      <c r="N19" s="2"/>
      <c r="O19" s="2"/>
      <c r="P19" s="2"/>
      <c r="Q19" s="2"/>
      <c r="R19" s="2"/>
    </row>
    <row r="20" spans="2:18" ht="13.8" thickBot="1" x14ac:dyDescent="0.3">
      <c r="E20" s="125"/>
      <c r="F20" s="126"/>
      <c r="G20" s="126"/>
      <c r="H20" s="127"/>
      <c r="J20" s="2"/>
      <c r="K20" s="2"/>
      <c r="L20" s="2"/>
      <c r="M20" s="2"/>
      <c r="N20" s="2"/>
      <c r="O20" s="2"/>
      <c r="P20" s="2"/>
      <c r="Q20" s="2"/>
      <c r="R20" s="2"/>
    </row>
    <row r="21" spans="2:18" ht="13.5" customHeight="1" thickTop="1" x14ac:dyDescent="0.25">
      <c r="B21" s="108" t="s">
        <v>18</v>
      </c>
      <c r="C21" s="109"/>
      <c r="J21" s="96" t="s">
        <v>7</v>
      </c>
      <c r="K21" s="97"/>
      <c r="L21" s="2"/>
      <c r="M21" s="102" t="e">
        <f>R14*1000000/M17</f>
        <v>#DIV/0!</v>
      </c>
      <c r="N21" s="2"/>
      <c r="O21" s="2"/>
      <c r="P21" s="2"/>
      <c r="Q21" s="2"/>
      <c r="R21" s="2"/>
    </row>
    <row r="22" spans="2:18" ht="19.350000000000001" customHeight="1" thickBot="1" x14ac:dyDescent="0.3">
      <c r="B22" s="110"/>
      <c r="C22" s="111"/>
      <c r="J22" s="98"/>
      <c r="K22" s="99"/>
      <c r="L22" s="2"/>
      <c r="M22" s="103"/>
      <c r="N22" s="2"/>
      <c r="O22" s="2"/>
      <c r="P22" s="2"/>
      <c r="Q22" s="2"/>
      <c r="R22" s="2"/>
    </row>
    <row r="23" spans="2:18" ht="19.5" customHeight="1" thickTop="1" thickBot="1" x14ac:dyDescent="0.3">
      <c r="B23" s="12" t="s">
        <v>11</v>
      </c>
      <c r="C23" s="13" t="s">
        <v>25</v>
      </c>
      <c r="J23" s="2"/>
      <c r="K23" s="2"/>
      <c r="L23" s="2"/>
      <c r="M23" s="2"/>
      <c r="N23" s="2"/>
      <c r="O23" s="2"/>
      <c r="P23" s="2"/>
      <c r="Q23" s="2"/>
      <c r="R23" s="2"/>
    </row>
    <row r="24" spans="2:18" ht="15" thickTop="1" thickBot="1" x14ac:dyDescent="0.3">
      <c r="B24" s="6" t="s">
        <v>13</v>
      </c>
      <c r="C24" s="15">
        <f>SUM(C7)</f>
        <v>0</v>
      </c>
      <c r="J24" s="96" t="s">
        <v>8</v>
      </c>
      <c r="K24" s="97"/>
      <c r="L24" s="2"/>
      <c r="M24" s="100" t="e">
        <f>R17/M17*1000</f>
        <v>#DIV/0!</v>
      </c>
      <c r="N24" s="2"/>
      <c r="O24" s="2"/>
      <c r="P24" s="2"/>
      <c r="Q24" s="2"/>
      <c r="R24" s="2"/>
    </row>
    <row r="25" spans="2:18" ht="14.4" thickBot="1" x14ac:dyDescent="0.3">
      <c r="B25" s="7" t="s">
        <v>14</v>
      </c>
      <c r="C25" s="15">
        <f>SUM(C8)</f>
        <v>0</v>
      </c>
      <c r="F25" s="128">
        <f>SUM(C28*31*12)</f>
        <v>0</v>
      </c>
      <c r="G25" s="129"/>
      <c r="J25" s="98"/>
      <c r="K25" s="99"/>
      <c r="L25" s="2"/>
      <c r="M25" s="101"/>
      <c r="N25" s="2"/>
      <c r="O25" s="2"/>
      <c r="P25" s="2"/>
      <c r="Q25" s="2"/>
      <c r="R25" s="2"/>
    </row>
    <row r="26" spans="2:18" ht="14.4" thickBot="1" x14ac:dyDescent="0.3">
      <c r="B26" s="7" t="s">
        <v>24</v>
      </c>
      <c r="C26" s="15">
        <f>SUM(C9)</f>
        <v>0</v>
      </c>
      <c r="F26" s="130"/>
      <c r="G26" s="131"/>
      <c r="J26" s="2"/>
      <c r="K26" s="2"/>
      <c r="L26" s="2"/>
      <c r="M26" s="2"/>
      <c r="N26" s="2"/>
      <c r="O26" s="2"/>
      <c r="P26" s="2"/>
      <c r="Q26" s="2"/>
      <c r="R26" s="2"/>
    </row>
    <row r="27" spans="2:18" ht="15" x14ac:dyDescent="0.25">
      <c r="B27" s="9" t="s">
        <v>15</v>
      </c>
      <c r="C27" s="16">
        <f>C12</f>
        <v>0</v>
      </c>
      <c r="J27" s="2"/>
      <c r="K27" s="2"/>
      <c r="L27" s="2"/>
      <c r="M27" s="2"/>
      <c r="N27" s="2"/>
      <c r="O27" s="2"/>
      <c r="P27" s="2"/>
      <c r="Q27" s="2"/>
      <c r="R27" s="2"/>
    </row>
    <row r="28" spans="2:18" ht="14.4" thickBot="1" x14ac:dyDescent="0.3">
      <c r="B28" s="14" t="s">
        <v>19</v>
      </c>
      <c r="C28" s="23">
        <f>SUM(C24:C27)</f>
        <v>0</v>
      </c>
      <c r="J28" s="2"/>
      <c r="K28" s="2"/>
      <c r="L28" s="2"/>
      <c r="M28" s="2"/>
      <c r="N28" s="2"/>
      <c r="O28" s="2"/>
      <c r="P28" s="2"/>
      <c r="Q28" s="2"/>
      <c r="R28" s="2"/>
    </row>
    <row r="29" spans="2:18" ht="13.8" thickTop="1" x14ac:dyDescent="0.25">
      <c r="J29" s="2"/>
      <c r="K29" s="2"/>
      <c r="L29" s="2"/>
      <c r="M29" s="2"/>
      <c r="N29" s="2"/>
      <c r="O29" s="2"/>
      <c r="P29" s="2"/>
      <c r="Q29" s="2"/>
      <c r="R29" s="2"/>
    </row>
    <row r="30" spans="2:18" ht="13.8" thickBot="1" x14ac:dyDescent="0.3">
      <c r="J30" s="2"/>
      <c r="K30" s="2"/>
      <c r="L30" s="2"/>
      <c r="M30" s="2"/>
      <c r="N30" s="2"/>
      <c r="O30" s="2"/>
      <c r="P30" s="2"/>
      <c r="Q30" s="2"/>
      <c r="R30" s="2"/>
    </row>
    <row r="31" spans="2:18" ht="13.8" thickBot="1" x14ac:dyDescent="0.3">
      <c r="E31" s="132" t="s">
        <v>32</v>
      </c>
      <c r="F31" s="133"/>
      <c r="G31" s="133"/>
      <c r="H31" s="134"/>
      <c r="J31" s="29" t="s">
        <v>9</v>
      </c>
      <c r="K31" s="29"/>
      <c r="L31" s="29"/>
      <c r="M31" s="29"/>
      <c r="N31" s="2"/>
      <c r="O31" s="2"/>
      <c r="P31" s="2"/>
      <c r="Q31" s="2"/>
      <c r="R31" s="2"/>
    </row>
    <row r="32" spans="2:18" ht="13.5" customHeight="1" thickTop="1" thickBot="1" x14ac:dyDescent="0.3">
      <c r="B32" s="108" t="s">
        <v>30</v>
      </c>
      <c r="C32" s="109"/>
      <c r="E32" s="135"/>
      <c r="F32" s="136"/>
      <c r="G32" s="136"/>
      <c r="H32" s="137"/>
      <c r="J32" s="29"/>
      <c r="K32" s="29"/>
      <c r="L32" s="29"/>
      <c r="M32" s="29"/>
      <c r="N32" s="2"/>
      <c r="O32" s="2"/>
      <c r="P32" s="2"/>
      <c r="Q32" s="2"/>
      <c r="R32" s="2"/>
    </row>
    <row r="33" spans="2:18" ht="18.600000000000001" customHeight="1" thickBot="1" x14ac:dyDescent="0.3">
      <c r="B33" s="110"/>
      <c r="C33" s="111"/>
      <c r="N33" s="2"/>
      <c r="O33" s="2"/>
      <c r="R33" s="2"/>
    </row>
    <row r="34" spans="2:18" ht="13.5" customHeight="1" thickTop="1" x14ac:dyDescent="0.25">
      <c r="B34" s="10" t="s">
        <v>16</v>
      </c>
      <c r="C34" s="17">
        <f>C15</f>
        <v>0</v>
      </c>
      <c r="J34" s="86" t="s">
        <v>20</v>
      </c>
      <c r="K34" s="86"/>
      <c r="L34" s="86"/>
      <c r="M34" s="86"/>
      <c r="N34" s="2"/>
      <c r="O34" s="2"/>
      <c r="R34" s="2"/>
    </row>
    <row r="35" spans="2:18" ht="15" x14ac:dyDescent="0.25">
      <c r="B35" s="8" t="s">
        <v>29</v>
      </c>
      <c r="C35" s="18">
        <f>C10</f>
        <v>0</v>
      </c>
      <c r="J35" s="86"/>
      <c r="K35" s="86"/>
      <c r="L35" s="86"/>
      <c r="M35" s="86"/>
      <c r="N35" s="2"/>
      <c r="O35" s="2"/>
      <c r="R35" s="2"/>
    </row>
    <row r="36" spans="2:18" ht="15" x14ac:dyDescent="0.25">
      <c r="B36" s="9" t="s">
        <v>28</v>
      </c>
      <c r="C36" s="19">
        <f>C11</f>
        <v>0</v>
      </c>
    </row>
    <row r="37" spans="2:18" ht="14.4" thickBot="1" x14ac:dyDescent="0.3">
      <c r="B37" s="10" t="s">
        <v>27</v>
      </c>
      <c r="C37" s="17">
        <f>C16</f>
        <v>0</v>
      </c>
    </row>
    <row r="38" spans="2:18" ht="13.8" x14ac:dyDescent="0.25">
      <c r="B38" s="10" t="s">
        <v>21</v>
      </c>
      <c r="C38" s="17">
        <f>C13</f>
        <v>0</v>
      </c>
      <c r="F38" s="104">
        <f>SUM(C40*31*12)</f>
        <v>0</v>
      </c>
      <c r="G38" s="105"/>
    </row>
    <row r="39" spans="2:18" ht="14.4" thickBot="1" x14ac:dyDescent="0.3">
      <c r="B39" s="10" t="s">
        <v>22</v>
      </c>
      <c r="C39" s="20">
        <f>C14</f>
        <v>0</v>
      </c>
      <c r="F39" s="106"/>
      <c r="G39" s="107"/>
    </row>
    <row r="40" spans="2:18" ht="14.4" thickBot="1" x14ac:dyDescent="0.3">
      <c r="B40" s="11" t="s">
        <v>17</v>
      </c>
      <c r="C40" s="22">
        <f>SUM(C34:C39)</f>
        <v>0</v>
      </c>
    </row>
    <row r="41" spans="2:18" ht="13.8" thickTop="1" x14ac:dyDescent="0.25"/>
    <row r="87" spans="13:13" ht="14.4" x14ac:dyDescent="0.25">
      <c r="M87" s="31"/>
    </row>
    <row r="88" spans="13:13" ht="14.4" x14ac:dyDescent="0.25">
      <c r="M88" s="31">
        <v>31</v>
      </c>
    </row>
    <row r="89" spans="13:13" ht="14.4" x14ac:dyDescent="0.25">
      <c r="M89" s="31">
        <v>29</v>
      </c>
    </row>
    <row r="90" spans="13:13" ht="14.4" x14ac:dyDescent="0.25">
      <c r="M90" s="31">
        <v>31</v>
      </c>
    </row>
    <row r="91" spans="13:13" ht="14.4" x14ac:dyDescent="0.25">
      <c r="M91" s="31">
        <v>30</v>
      </c>
    </row>
    <row r="92" spans="13:13" ht="14.4" x14ac:dyDescent="0.25">
      <c r="M92" s="31">
        <v>31</v>
      </c>
    </row>
    <row r="93" spans="13:13" ht="14.4" x14ac:dyDescent="0.25">
      <c r="M93" s="31">
        <v>30</v>
      </c>
    </row>
    <row r="94" spans="13:13" ht="14.4" x14ac:dyDescent="0.25">
      <c r="M94" s="31">
        <v>31</v>
      </c>
    </row>
    <row r="95" spans="13:13" ht="14.4" x14ac:dyDescent="0.25">
      <c r="M95" s="31">
        <v>31</v>
      </c>
    </row>
    <row r="96" spans="13:13" ht="14.4" x14ac:dyDescent="0.25">
      <c r="M96" s="31">
        <v>30</v>
      </c>
    </row>
    <row r="97" spans="13:13" ht="14.4" x14ac:dyDescent="0.25">
      <c r="M97" s="31">
        <v>31</v>
      </c>
    </row>
    <row r="98" spans="13:13" ht="14.4" x14ac:dyDescent="0.25">
      <c r="M98" s="31">
        <v>30</v>
      </c>
    </row>
    <row r="99" spans="13:13" ht="14.4" x14ac:dyDescent="0.25">
      <c r="M99" s="31">
        <v>31</v>
      </c>
    </row>
    <row r="100" spans="13:13" ht="14.4" x14ac:dyDescent="0.25">
      <c r="M100" s="31"/>
    </row>
    <row r="101" spans="13:13" ht="14.4" x14ac:dyDescent="0.25">
      <c r="M101" s="31"/>
    </row>
    <row r="102" spans="13:13" ht="14.4" x14ac:dyDescent="0.25">
      <c r="M102" s="31"/>
    </row>
    <row r="103" spans="13:13" ht="14.4" x14ac:dyDescent="0.25">
      <c r="M103" s="31"/>
    </row>
    <row r="104" spans="13:13" ht="14.4" x14ac:dyDescent="0.25">
      <c r="M104" s="31"/>
    </row>
    <row r="105" spans="13:13" ht="14.4" x14ac:dyDescent="0.25">
      <c r="M105" s="31"/>
    </row>
    <row r="106" spans="13:13" ht="14.4" x14ac:dyDescent="0.25">
      <c r="M106" s="31"/>
    </row>
    <row r="107" spans="13:13" ht="14.4" x14ac:dyDescent="0.25">
      <c r="M107" s="31"/>
    </row>
    <row r="108" spans="13:13" ht="14.4" x14ac:dyDescent="0.25">
      <c r="M108" s="31"/>
    </row>
    <row r="109" spans="13:13" ht="14.4" x14ac:dyDescent="0.25">
      <c r="M109" s="31"/>
    </row>
    <row r="110" spans="13:13" ht="14.4" x14ac:dyDescent="0.25">
      <c r="M110" s="31"/>
    </row>
    <row r="111" spans="13:13" ht="14.4" x14ac:dyDescent="0.25">
      <c r="M111" s="31"/>
    </row>
    <row r="112" spans="13:13" ht="14.4" x14ac:dyDescent="0.25">
      <c r="M112" s="31"/>
    </row>
    <row r="113" spans="13:13" ht="14.4" x14ac:dyDescent="0.25">
      <c r="M113" s="31"/>
    </row>
    <row r="114" spans="13:13" ht="14.4" x14ac:dyDescent="0.25">
      <c r="M114" s="31"/>
    </row>
    <row r="115" spans="13:13" ht="14.4" x14ac:dyDescent="0.25">
      <c r="M115" s="31"/>
    </row>
    <row r="116" spans="13:13" ht="14.4" x14ac:dyDescent="0.25">
      <c r="M116" s="31"/>
    </row>
    <row r="117" spans="13:13" ht="14.4" x14ac:dyDescent="0.25">
      <c r="M117" s="31"/>
    </row>
    <row r="118" spans="13:13" ht="14.4" x14ac:dyDescent="0.25">
      <c r="M118" s="31"/>
    </row>
    <row r="119" spans="13:13" ht="14.4" x14ac:dyDescent="0.25">
      <c r="M119" s="31"/>
    </row>
    <row r="120" spans="13:13" ht="14.4" x14ac:dyDescent="0.25">
      <c r="M120" s="31"/>
    </row>
    <row r="121" spans="13:13" ht="14.4" x14ac:dyDescent="0.25">
      <c r="M121" s="31"/>
    </row>
    <row r="122" spans="13:13" ht="14.4" x14ac:dyDescent="0.25">
      <c r="M122" s="31"/>
    </row>
    <row r="123" spans="13:13" ht="14.4" x14ac:dyDescent="0.25">
      <c r="M123" s="31"/>
    </row>
    <row r="124" spans="13:13" ht="14.4" x14ac:dyDescent="0.25">
      <c r="M124" s="31"/>
    </row>
    <row r="125" spans="13:13" ht="14.4" x14ac:dyDescent="0.25">
      <c r="M125" s="31"/>
    </row>
    <row r="126" spans="13:13" ht="14.4" x14ac:dyDescent="0.25">
      <c r="M126" s="31"/>
    </row>
    <row r="127" spans="13:13" ht="14.4" x14ac:dyDescent="0.25">
      <c r="M127" s="31"/>
    </row>
    <row r="128" spans="13:13" ht="14.4" x14ac:dyDescent="0.25">
      <c r="M128" s="31"/>
    </row>
    <row r="129" spans="13:13" ht="14.4" x14ac:dyDescent="0.25">
      <c r="M129" s="31"/>
    </row>
    <row r="130" spans="13:13" ht="14.4" x14ac:dyDescent="0.25">
      <c r="M130" s="31"/>
    </row>
    <row r="131" spans="13:13" ht="14.4" x14ac:dyDescent="0.25">
      <c r="M131" s="31"/>
    </row>
    <row r="132" spans="13:13" ht="14.4" x14ac:dyDescent="0.25">
      <c r="M132" s="31"/>
    </row>
    <row r="133" spans="13:13" ht="14.4" x14ac:dyDescent="0.25">
      <c r="M133" s="31"/>
    </row>
    <row r="134" spans="13:13" ht="14.4" x14ac:dyDescent="0.25">
      <c r="M134" s="31"/>
    </row>
    <row r="135" spans="13:13" ht="14.4" x14ac:dyDescent="0.25">
      <c r="M135" s="31"/>
    </row>
    <row r="136" spans="13:13" ht="14.4" x14ac:dyDescent="0.25">
      <c r="M136" s="31"/>
    </row>
    <row r="137" spans="13:13" ht="14.4" x14ac:dyDescent="0.25">
      <c r="M137" s="31"/>
    </row>
    <row r="138" spans="13:13" ht="14.4" x14ac:dyDescent="0.25">
      <c r="M138" s="31"/>
    </row>
    <row r="139" spans="13:13" ht="14.4" x14ac:dyDescent="0.25">
      <c r="M139" s="31"/>
    </row>
    <row r="140" spans="13:13" ht="14.4" x14ac:dyDescent="0.25">
      <c r="M140" s="31"/>
    </row>
    <row r="141" spans="13:13" ht="14.4" x14ac:dyDescent="0.25">
      <c r="M141" s="31"/>
    </row>
    <row r="142" spans="13:13" ht="14.4" x14ac:dyDescent="0.25">
      <c r="M142" s="31"/>
    </row>
    <row r="143" spans="13:13" ht="14.4" x14ac:dyDescent="0.25">
      <c r="M143" s="31"/>
    </row>
    <row r="144" spans="13:13" ht="14.4" x14ac:dyDescent="0.25">
      <c r="M144" s="31"/>
    </row>
    <row r="145" spans="13:13" ht="14.4" x14ac:dyDescent="0.25">
      <c r="M145" s="31"/>
    </row>
    <row r="146" spans="13:13" ht="14.4" x14ac:dyDescent="0.25">
      <c r="M146" s="31"/>
    </row>
    <row r="147" spans="13:13" ht="14.4" x14ac:dyDescent="0.25">
      <c r="M147" s="31"/>
    </row>
    <row r="148" spans="13:13" ht="14.4" x14ac:dyDescent="0.25">
      <c r="M148" s="31"/>
    </row>
    <row r="149" spans="13:13" ht="14.4" x14ac:dyDescent="0.25">
      <c r="M149" s="31"/>
    </row>
    <row r="150" spans="13:13" ht="14.4" x14ac:dyDescent="0.25">
      <c r="M150" s="31"/>
    </row>
    <row r="151" spans="13:13" ht="14.4" x14ac:dyDescent="0.25">
      <c r="M151" s="31"/>
    </row>
    <row r="152" spans="13:13" ht="14.4" x14ac:dyDescent="0.25">
      <c r="M152" s="31"/>
    </row>
    <row r="153" spans="13:13" ht="14.4" x14ac:dyDescent="0.25">
      <c r="M153" s="31"/>
    </row>
    <row r="154" spans="13:13" ht="14.4" x14ac:dyDescent="0.25">
      <c r="M154" s="31"/>
    </row>
    <row r="155" spans="13:13" ht="14.4" x14ac:dyDescent="0.25">
      <c r="M155" s="31"/>
    </row>
    <row r="156" spans="13:13" ht="14.4" x14ac:dyDescent="0.25">
      <c r="M156" s="31"/>
    </row>
    <row r="157" spans="13:13" ht="14.4" x14ac:dyDescent="0.25">
      <c r="M157" s="31"/>
    </row>
    <row r="158" spans="13:13" ht="14.4" x14ac:dyDescent="0.25">
      <c r="M158" s="31"/>
    </row>
    <row r="159" spans="13:13" ht="14.4" x14ac:dyDescent="0.25">
      <c r="M159" s="31"/>
    </row>
    <row r="160" spans="13:13" ht="14.4" x14ac:dyDescent="0.25">
      <c r="M160" s="31"/>
    </row>
    <row r="161" spans="13:13" ht="14.4" x14ac:dyDescent="0.25">
      <c r="M161" s="31"/>
    </row>
    <row r="162" spans="13:13" ht="14.4" x14ac:dyDescent="0.25">
      <c r="M162" s="31"/>
    </row>
    <row r="163" spans="13:13" ht="14.4" x14ac:dyDescent="0.25">
      <c r="M163" s="31"/>
    </row>
    <row r="164" spans="13:13" ht="14.4" x14ac:dyDescent="0.25">
      <c r="M164" s="31"/>
    </row>
    <row r="165" spans="13:13" ht="14.4" x14ac:dyDescent="0.25">
      <c r="M165" s="31"/>
    </row>
    <row r="166" spans="13:13" ht="14.4" x14ac:dyDescent="0.25">
      <c r="M166" s="31"/>
    </row>
    <row r="167" spans="13:13" ht="14.4" x14ac:dyDescent="0.25">
      <c r="M167" s="31"/>
    </row>
    <row r="168" spans="13:13" ht="14.4" x14ac:dyDescent="0.25">
      <c r="M168" s="31"/>
    </row>
    <row r="169" spans="13:13" ht="14.4" x14ac:dyDescent="0.25">
      <c r="M169" s="31"/>
    </row>
    <row r="170" spans="13:13" ht="14.4" x14ac:dyDescent="0.25">
      <c r="M170" s="31"/>
    </row>
    <row r="171" spans="13:13" ht="14.4" x14ac:dyDescent="0.25">
      <c r="M171" s="31"/>
    </row>
    <row r="172" spans="13:13" ht="14.4" x14ac:dyDescent="0.25">
      <c r="M172" s="31"/>
    </row>
    <row r="173" spans="13:13" ht="14.4" x14ac:dyDescent="0.25">
      <c r="M173" s="31"/>
    </row>
    <row r="174" spans="13:13" ht="14.4" x14ac:dyDescent="0.25">
      <c r="M174" s="31"/>
    </row>
    <row r="175" spans="13:13" ht="14.4" x14ac:dyDescent="0.25">
      <c r="M175" s="31"/>
    </row>
    <row r="176" spans="13:13" ht="14.4" x14ac:dyDescent="0.25">
      <c r="M176" s="31"/>
    </row>
    <row r="177" spans="13:13" ht="14.4" x14ac:dyDescent="0.25">
      <c r="M177" s="31"/>
    </row>
    <row r="178" spans="13:13" ht="14.4" x14ac:dyDescent="0.25">
      <c r="M178" s="31"/>
    </row>
    <row r="179" spans="13:13" ht="14.4" x14ac:dyDescent="0.25">
      <c r="M179" s="31"/>
    </row>
    <row r="180" spans="13:13" ht="14.4" x14ac:dyDescent="0.25">
      <c r="M180" s="31"/>
    </row>
    <row r="181" spans="13:13" ht="14.4" x14ac:dyDescent="0.25">
      <c r="M181" s="31"/>
    </row>
    <row r="182" spans="13:13" ht="14.4" x14ac:dyDescent="0.25">
      <c r="M182" s="31"/>
    </row>
    <row r="183" spans="13:13" ht="14.4" x14ac:dyDescent="0.25">
      <c r="M183" s="31"/>
    </row>
    <row r="184" spans="13:13" ht="14.4" x14ac:dyDescent="0.25">
      <c r="M184" s="31"/>
    </row>
    <row r="185" spans="13:13" ht="14.4" x14ac:dyDescent="0.25">
      <c r="M185" s="31"/>
    </row>
    <row r="186" spans="13:13" ht="14.4" x14ac:dyDescent="0.25">
      <c r="M186" s="31"/>
    </row>
    <row r="187" spans="13:13" ht="14.4" x14ac:dyDescent="0.25">
      <c r="M187" s="31"/>
    </row>
    <row r="188" spans="13:13" ht="14.4" x14ac:dyDescent="0.25">
      <c r="M188" s="31"/>
    </row>
    <row r="189" spans="13:13" ht="14.4" x14ac:dyDescent="0.25">
      <c r="M189" s="31"/>
    </row>
    <row r="190" spans="13:13" ht="14.4" x14ac:dyDescent="0.25">
      <c r="M190" s="31"/>
    </row>
    <row r="191" spans="13:13" ht="14.4" x14ac:dyDescent="0.25">
      <c r="M191" s="31"/>
    </row>
    <row r="192" spans="13:13" ht="14.4" x14ac:dyDescent="0.25">
      <c r="M192" s="31"/>
    </row>
    <row r="193" spans="13:13" ht="14.4" x14ac:dyDescent="0.25">
      <c r="M193" s="31"/>
    </row>
    <row r="194" spans="13:13" ht="14.4" x14ac:dyDescent="0.25">
      <c r="M194" s="31"/>
    </row>
    <row r="195" spans="13:13" ht="14.4" x14ac:dyDescent="0.25">
      <c r="M195" s="31"/>
    </row>
    <row r="196" spans="13:13" ht="14.4" x14ac:dyDescent="0.25">
      <c r="M196" s="31"/>
    </row>
    <row r="197" spans="13:13" ht="14.4" x14ac:dyDescent="0.25">
      <c r="M197" s="31"/>
    </row>
    <row r="198" spans="13:13" ht="14.4" x14ac:dyDescent="0.25">
      <c r="M198" s="31"/>
    </row>
    <row r="199" spans="13:13" ht="14.4" x14ac:dyDescent="0.25">
      <c r="M199" s="31"/>
    </row>
    <row r="200" spans="13:13" ht="14.4" x14ac:dyDescent="0.25">
      <c r="M200" s="31"/>
    </row>
    <row r="201" spans="13:13" ht="14.4" x14ac:dyDescent="0.25">
      <c r="M201" s="31"/>
    </row>
    <row r="202" spans="13:13" ht="14.4" x14ac:dyDescent="0.25">
      <c r="M202" s="31"/>
    </row>
    <row r="203" spans="13:13" ht="14.4" x14ac:dyDescent="0.25">
      <c r="M203" s="31"/>
    </row>
    <row r="204" spans="13:13" ht="14.4" x14ac:dyDescent="0.25">
      <c r="M204" s="31"/>
    </row>
    <row r="205" spans="13:13" ht="14.4" x14ac:dyDescent="0.25">
      <c r="M205" s="31"/>
    </row>
    <row r="206" spans="13:13" ht="14.4" x14ac:dyDescent="0.25">
      <c r="M206" s="31"/>
    </row>
    <row r="207" spans="13:13" ht="14.4" x14ac:dyDescent="0.25">
      <c r="M207" s="31"/>
    </row>
    <row r="208" spans="13:13" ht="14.4" x14ac:dyDescent="0.25">
      <c r="M208" s="31"/>
    </row>
    <row r="209" spans="13:13" ht="14.4" x14ac:dyDescent="0.25">
      <c r="M209" s="31"/>
    </row>
    <row r="210" spans="13:13" ht="14.4" x14ac:dyDescent="0.25">
      <c r="M210" s="31"/>
    </row>
    <row r="211" spans="13:13" ht="14.4" x14ac:dyDescent="0.25">
      <c r="M211" s="31"/>
    </row>
    <row r="212" spans="13:13" ht="14.4" x14ac:dyDescent="0.25">
      <c r="M212" s="31"/>
    </row>
    <row r="213" spans="13:13" ht="14.4" x14ac:dyDescent="0.25">
      <c r="M213" s="31"/>
    </row>
    <row r="214" spans="13:13" ht="14.4" x14ac:dyDescent="0.25">
      <c r="M214" s="31"/>
    </row>
    <row r="215" spans="13:13" ht="14.4" x14ac:dyDescent="0.25">
      <c r="M215" s="31"/>
    </row>
    <row r="216" spans="13:13" ht="14.4" x14ac:dyDescent="0.25">
      <c r="M216" s="31"/>
    </row>
    <row r="217" spans="13:13" ht="14.4" x14ac:dyDescent="0.25">
      <c r="M217" s="31"/>
    </row>
    <row r="218" spans="13:13" ht="14.4" x14ac:dyDescent="0.25">
      <c r="M218" s="31"/>
    </row>
    <row r="219" spans="13:13" ht="14.4" x14ac:dyDescent="0.25">
      <c r="M219" s="31"/>
    </row>
    <row r="220" spans="13:13" ht="14.4" x14ac:dyDescent="0.25">
      <c r="M220" s="31"/>
    </row>
    <row r="221" spans="13:13" ht="14.4" x14ac:dyDescent="0.25">
      <c r="M221" s="31"/>
    </row>
    <row r="222" spans="13:13" ht="14.4" x14ac:dyDescent="0.25">
      <c r="M222" s="31"/>
    </row>
    <row r="223" spans="13:13" ht="14.4" x14ac:dyDescent="0.25">
      <c r="M223" s="31"/>
    </row>
    <row r="224" spans="13:13" ht="14.4" x14ac:dyDescent="0.25">
      <c r="M224" s="31"/>
    </row>
    <row r="225" spans="13:13" ht="14.4" x14ac:dyDescent="0.25">
      <c r="M225" s="31"/>
    </row>
    <row r="226" spans="13:13" ht="14.4" x14ac:dyDescent="0.25">
      <c r="M226" s="31"/>
    </row>
    <row r="227" spans="13:13" ht="14.4" x14ac:dyDescent="0.25">
      <c r="M227" s="31"/>
    </row>
    <row r="228" spans="13:13" ht="14.4" x14ac:dyDescent="0.25">
      <c r="M228" s="31"/>
    </row>
    <row r="229" spans="13:13" ht="14.4" x14ac:dyDescent="0.25">
      <c r="M229" s="31"/>
    </row>
    <row r="230" spans="13:13" ht="14.4" x14ac:dyDescent="0.25">
      <c r="M230" s="31"/>
    </row>
    <row r="231" spans="13:13" ht="14.4" x14ac:dyDescent="0.25">
      <c r="M231" s="31"/>
    </row>
    <row r="232" spans="13:13" ht="14.4" x14ac:dyDescent="0.25">
      <c r="M232" s="31"/>
    </row>
    <row r="233" spans="13:13" ht="14.4" x14ac:dyDescent="0.25">
      <c r="M233" s="31"/>
    </row>
    <row r="234" spans="13:13" ht="14.4" x14ac:dyDescent="0.25">
      <c r="M234" s="31"/>
    </row>
    <row r="235" spans="13:13" ht="14.4" x14ac:dyDescent="0.25">
      <c r="M235" s="31"/>
    </row>
    <row r="236" spans="13:13" ht="14.4" x14ac:dyDescent="0.25">
      <c r="M236" s="31"/>
    </row>
    <row r="237" spans="13:13" ht="14.4" x14ac:dyDescent="0.25">
      <c r="M237" s="31"/>
    </row>
    <row r="238" spans="13:13" ht="14.4" x14ac:dyDescent="0.25">
      <c r="M238" s="31"/>
    </row>
    <row r="239" spans="13:13" ht="14.4" x14ac:dyDescent="0.25">
      <c r="M239" s="31"/>
    </row>
    <row r="240" spans="13:13" ht="14.4" x14ac:dyDescent="0.25">
      <c r="M240" s="31"/>
    </row>
    <row r="241" spans="13:13" ht="14.4" x14ac:dyDescent="0.25">
      <c r="M241" s="31"/>
    </row>
    <row r="242" spans="13:13" ht="14.4" x14ac:dyDescent="0.25">
      <c r="M242" s="31"/>
    </row>
    <row r="243" spans="13:13" ht="14.4" x14ac:dyDescent="0.25">
      <c r="M243" s="31"/>
    </row>
    <row r="244" spans="13:13" ht="14.4" x14ac:dyDescent="0.25">
      <c r="M244" s="31"/>
    </row>
    <row r="245" spans="13:13" ht="14.4" x14ac:dyDescent="0.25">
      <c r="M245" s="31"/>
    </row>
    <row r="246" spans="13:13" ht="14.4" x14ac:dyDescent="0.25">
      <c r="M246" s="31"/>
    </row>
    <row r="247" spans="13:13" ht="14.4" x14ac:dyDescent="0.25">
      <c r="M247" s="31"/>
    </row>
    <row r="248" spans="13:13" ht="14.4" x14ac:dyDescent="0.25">
      <c r="M248" s="31"/>
    </row>
    <row r="249" spans="13:13" ht="14.4" x14ac:dyDescent="0.25">
      <c r="M249" s="31"/>
    </row>
    <row r="250" spans="13:13" ht="14.4" x14ac:dyDescent="0.25">
      <c r="M250" s="31"/>
    </row>
    <row r="251" spans="13:13" ht="14.4" x14ac:dyDescent="0.25">
      <c r="M251" s="31"/>
    </row>
    <row r="252" spans="13:13" ht="14.4" x14ac:dyDescent="0.25">
      <c r="M252" s="31"/>
    </row>
    <row r="253" spans="13:13" ht="14.4" x14ac:dyDescent="0.25">
      <c r="M253" s="31"/>
    </row>
    <row r="254" spans="13:13" ht="14.4" x14ac:dyDescent="0.25">
      <c r="M254" s="31"/>
    </row>
    <row r="255" spans="13:13" ht="14.4" x14ac:dyDescent="0.25">
      <c r="M255" s="31"/>
    </row>
    <row r="256" spans="13:13" ht="14.4" x14ac:dyDescent="0.25">
      <c r="M256" s="31"/>
    </row>
    <row r="257" spans="13:13" ht="14.4" x14ac:dyDescent="0.25">
      <c r="M257" s="31"/>
    </row>
    <row r="258" spans="13:13" ht="14.4" x14ac:dyDescent="0.25">
      <c r="M258" s="31"/>
    </row>
    <row r="259" spans="13:13" ht="14.4" x14ac:dyDescent="0.25">
      <c r="M259" s="31"/>
    </row>
    <row r="260" spans="13:13" ht="14.4" x14ac:dyDescent="0.25">
      <c r="M260" s="31"/>
    </row>
    <row r="261" spans="13:13" ht="14.4" x14ac:dyDescent="0.25">
      <c r="M261" s="31"/>
    </row>
    <row r="262" spans="13:13" ht="14.4" x14ac:dyDescent="0.25">
      <c r="M262" s="31"/>
    </row>
    <row r="263" spans="13:13" ht="14.4" x14ac:dyDescent="0.25">
      <c r="M263" s="31"/>
    </row>
    <row r="264" spans="13:13" ht="14.4" x14ac:dyDescent="0.25">
      <c r="M264" s="31"/>
    </row>
    <row r="265" spans="13:13" ht="14.4" x14ac:dyDescent="0.25">
      <c r="M265" s="31"/>
    </row>
    <row r="266" spans="13:13" ht="14.4" x14ac:dyDescent="0.25">
      <c r="M266" s="31"/>
    </row>
    <row r="267" spans="13:13" ht="14.4" x14ac:dyDescent="0.25">
      <c r="M267" s="31"/>
    </row>
    <row r="268" spans="13:13" ht="14.4" x14ac:dyDescent="0.25">
      <c r="M268" s="31"/>
    </row>
    <row r="269" spans="13:13" ht="14.4" x14ac:dyDescent="0.25">
      <c r="M269" s="31"/>
    </row>
    <row r="270" spans="13:13" ht="14.4" x14ac:dyDescent="0.25">
      <c r="M270" s="31"/>
    </row>
    <row r="271" spans="13:13" ht="14.4" x14ac:dyDescent="0.25">
      <c r="M271" s="31"/>
    </row>
    <row r="272" spans="13:13" ht="14.4" x14ac:dyDescent="0.25">
      <c r="M272" s="31"/>
    </row>
    <row r="273" spans="13:13" ht="14.4" x14ac:dyDescent="0.25">
      <c r="M273" s="31"/>
    </row>
    <row r="274" spans="13:13" ht="14.4" x14ac:dyDescent="0.25">
      <c r="M274" s="31"/>
    </row>
    <row r="275" spans="13:13" ht="14.4" x14ac:dyDescent="0.25">
      <c r="M275" s="31"/>
    </row>
    <row r="276" spans="13:13" ht="14.4" x14ac:dyDescent="0.25">
      <c r="M276" s="31"/>
    </row>
    <row r="277" spans="13:13" ht="14.4" x14ac:dyDescent="0.25">
      <c r="M277" s="31"/>
    </row>
    <row r="278" spans="13:13" ht="14.4" x14ac:dyDescent="0.25">
      <c r="M278" s="31"/>
    </row>
    <row r="279" spans="13:13" ht="14.4" x14ac:dyDescent="0.25">
      <c r="M279" s="31"/>
    </row>
    <row r="280" spans="13:13" ht="14.4" x14ac:dyDescent="0.25">
      <c r="M280" s="31"/>
    </row>
    <row r="281" spans="13:13" ht="14.4" x14ac:dyDescent="0.25">
      <c r="M281" s="30"/>
    </row>
    <row r="282" spans="13:13" ht="14.4" x14ac:dyDescent="0.25">
      <c r="M282" s="30"/>
    </row>
    <row r="283" spans="13:13" ht="14.4" x14ac:dyDescent="0.25">
      <c r="M283" s="30"/>
    </row>
    <row r="284" spans="13:13" ht="14.4" x14ac:dyDescent="0.25">
      <c r="M284" s="30"/>
    </row>
    <row r="285" spans="13:13" ht="14.4" x14ac:dyDescent="0.25">
      <c r="M285" s="30"/>
    </row>
    <row r="286" spans="13:13" ht="14.4" x14ac:dyDescent="0.25">
      <c r="M286" s="30"/>
    </row>
    <row r="287" spans="13:13" ht="14.4" x14ac:dyDescent="0.25">
      <c r="M287" s="30"/>
    </row>
    <row r="288" spans="13:13" ht="14.4" x14ac:dyDescent="0.25">
      <c r="M288" s="30"/>
    </row>
    <row r="289" spans="13:13" ht="14.4" x14ac:dyDescent="0.25">
      <c r="M289" s="30"/>
    </row>
    <row r="290" spans="13:13" ht="14.4" x14ac:dyDescent="0.25">
      <c r="M290" s="30"/>
    </row>
    <row r="291" spans="13:13" ht="14.4" x14ac:dyDescent="0.25">
      <c r="M291" s="30"/>
    </row>
    <row r="292" spans="13:13" ht="14.4" x14ac:dyDescent="0.25">
      <c r="M292" s="30"/>
    </row>
    <row r="293" spans="13:13" ht="14.4" x14ac:dyDescent="0.25">
      <c r="M293" s="30"/>
    </row>
    <row r="294" spans="13:13" ht="14.4" x14ac:dyDescent="0.25">
      <c r="M294" s="30"/>
    </row>
    <row r="295" spans="13:13" ht="14.4" x14ac:dyDescent="0.25">
      <c r="M295" s="30"/>
    </row>
    <row r="296" spans="13:13" ht="14.4" x14ac:dyDescent="0.25">
      <c r="M296" s="30"/>
    </row>
    <row r="297" spans="13:13" ht="14.4" x14ac:dyDescent="0.25">
      <c r="M297" s="30"/>
    </row>
    <row r="298" spans="13:13" ht="14.4" x14ac:dyDescent="0.25">
      <c r="M298" s="30"/>
    </row>
    <row r="299" spans="13:13" ht="14.4" x14ac:dyDescent="0.25">
      <c r="M299" s="30"/>
    </row>
    <row r="300" spans="13:13" ht="14.4" x14ac:dyDescent="0.25">
      <c r="M300" s="30"/>
    </row>
    <row r="301" spans="13:13" ht="14.4" x14ac:dyDescent="0.25">
      <c r="M301" s="30"/>
    </row>
    <row r="302" spans="13:13" ht="14.4" x14ac:dyDescent="0.25">
      <c r="M302" s="30"/>
    </row>
    <row r="303" spans="13:13" ht="14.4" x14ac:dyDescent="0.25">
      <c r="M303" s="30"/>
    </row>
    <row r="304" spans="13:13" ht="14.4" x14ac:dyDescent="0.25">
      <c r="M304" s="30"/>
    </row>
    <row r="305" spans="13:13" ht="14.4" x14ac:dyDescent="0.25">
      <c r="M305" s="30"/>
    </row>
    <row r="306" spans="13:13" ht="14.4" x14ac:dyDescent="0.25">
      <c r="M306" s="30"/>
    </row>
    <row r="307" spans="13:13" ht="14.4" x14ac:dyDescent="0.25">
      <c r="M307" s="30"/>
    </row>
    <row r="308" spans="13:13" ht="14.4" x14ac:dyDescent="0.25">
      <c r="M308" s="30"/>
    </row>
    <row r="309" spans="13:13" ht="14.4" x14ac:dyDescent="0.25">
      <c r="M309" s="30"/>
    </row>
    <row r="310" spans="13:13" ht="14.4" x14ac:dyDescent="0.25">
      <c r="M310" s="30"/>
    </row>
    <row r="311" spans="13:13" ht="14.4" x14ac:dyDescent="0.25">
      <c r="M311" s="30"/>
    </row>
    <row r="312" spans="13:13" ht="14.4" x14ac:dyDescent="0.25">
      <c r="M312" s="30"/>
    </row>
    <row r="313" spans="13:13" ht="14.4" x14ac:dyDescent="0.25">
      <c r="M313" s="30"/>
    </row>
    <row r="314" spans="13:13" ht="14.4" x14ac:dyDescent="0.25">
      <c r="M314" s="30"/>
    </row>
    <row r="315" spans="13:13" ht="14.4" x14ac:dyDescent="0.25">
      <c r="M315" s="30"/>
    </row>
    <row r="316" spans="13:13" ht="14.4" x14ac:dyDescent="0.25">
      <c r="M316" s="30"/>
    </row>
    <row r="317" spans="13:13" ht="14.4" x14ac:dyDescent="0.25">
      <c r="M317" s="30"/>
    </row>
    <row r="318" spans="13:13" ht="14.4" x14ac:dyDescent="0.25">
      <c r="M318" s="30"/>
    </row>
    <row r="319" spans="13:13" ht="14.4" x14ac:dyDescent="0.25">
      <c r="M319" s="30"/>
    </row>
    <row r="320" spans="13:13" ht="14.4" x14ac:dyDescent="0.25">
      <c r="M320" s="30"/>
    </row>
    <row r="321" spans="13:13" ht="14.4" x14ac:dyDescent="0.25">
      <c r="M321" s="30"/>
    </row>
    <row r="322" spans="13:13" ht="14.4" x14ac:dyDescent="0.25">
      <c r="M322" s="30"/>
    </row>
    <row r="323" spans="13:13" ht="14.4" x14ac:dyDescent="0.25">
      <c r="M323" s="30"/>
    </row>
    <row r="324" spans="13:13" ht="14.4" x14ac:dyDescent="0.25">
      <c r="M324" s="30"/>
    </row>
    <row r="325" spans="13:13" ht="14.4" x14ac:dyDescent="0.25">
      <c r="M325" s="30"/>
    </row>
    <row r="326" spans="13:13" ht="14.4" x14ac:dyDescent="0.25">
      <c r="M326" s="30"/>
    </row>
    <row r="327" spans="13:13" ht="14.4" x14ac:dyDescent="0.25">
      <c r="M327" s="30"/>
    </row>
    <row r="328" spans="13:13" ht="14.4" x14ac:dyDescent="0.25">
      <c r="M328" s="30"/>
    </row>
    <row r="329" spans="13:13" ht="14.4" x14ac:dyDescent="0.25">
      <c r="M329" s="30"/>
    </row>
    <row r="330" spans="13:13" ht="14.4" x14ac:dyDescent="0.25">
      <c r="M330" s="30"/>
    </row>
    <row r="331" spans="13:13" ht="14.4" x14ac:dyDescent="0.25">
      <c r="M331" s="30"/>
    </row>
    <row r="332" spans="13:13" ht="14.4" x14ac:dyDescent="0.25">
      <c r="M332" s="30"/>
    </row>
    <row r="333" spans="13:13" ht="14.4" x14ac:dyDescent="0.25">
      <c r="M333" s="30"/>
    </row>
    <row r="334" spans="13:13" ht="14.4" x14ac:dyDescent="0.25">
      <c r="M334" s="30"/>
    </row>
    <row r="335" spans="13:13" ht="14.4" x14ac:dyDescent="0.25">
      <c r="M335" s="30"/>
    </row>
    <row r="336" spans="13:13" ht="14.4" x14ac:dyDescent="0.25">
      <c r="M336" s="30"/>
    </row>
    <row r="337" spans="13:13" ht="14.4" x14ac:dyDescent="0.25">
      <c r="M337" s="30"/>
    </row>
    <row r="338" spans="13:13" ht="14.4" x14ac:dyDescent="0.25">
      <c r="M338" s="30"/>
    </row>
    <row r="339" spans="13:13" ht="14.4" x14ac:dyDescent="0.25">
      <c r="M339" s="30"/>
    </row>
    <row r="340" spans="13:13" ht="14.4" x14ac:dyDescent="0.25">
      <c r="M340" s="30"/>
    </row>
    <row r="341" spans="13:13" ht="14.4" x14ac:dyDescent="0.25">
      <c r="M341" s="30"/>
    </row>
    <row r="342" spans="13:13" ht="14.4" x14ac:dyDescent="0.25">
      <c r="M342" s="30"/>
    </row>
    <row r="343" spans="13:13" ht="14.4" x14ac:dyDescent="0.25">
      <c r="M343" s="30"/>
    </row>
    <row r="344" spans="13:13" ht="14.4" x14ac:dyDescent="0.25">
      <c r="M344" s="30"/>
    </row>
    <row r="345" spans="13:13" ht="14.4" x14ac:dyDescent="0.25">
      <c r="M345" s="30"/>
    </row>
    <row r="346" spans="13:13" ht="14.4" x14ac:dyDescent="0.25">
      <c r="M346" s="30"/>
    </row>
    <row r="347" spans="13:13" ht="14.4" x14ac:dyDescent="0.25">
      <c r="M347" s="30"/>
    </row>
    <row r="348" spans="13:13" ht="14.4" x14ac:dyDescent="0.25">
      <c r="M348" s="30"/>
    </row>
    <row r="349" spans="13:13" ht="14.4" x14ac:dyDescent="0.25">
      <c r="M349" s="30"/>
    </row>
    <row r="350" spans="13:13" ht="14.4" x14ac:dyDescent="0.25">
      <c r="M350" s="30"/>
    </row>
    <row r="351" spans="13:13" ht="14.4" x14ac:dyDescent="0.25">
      <c r="M351" s="30"/>
    </row>
    <row r="352" spans="13:13" ht="14.4" x14ac:dyDescent="0.25">
      <c r="M352" s="30"/>
    </row>
    <row r="353" spans="13:13" ht="14.4" x14ac:dyDescent="0.25">
      <c r="M353" s="30"/>
    </row>
    <row r="354" spans="13:13" ht="14.4" x14ac:dyDescent="0.25">
      <c r="M354" s="30"/>
    </row>
    <row r="355" spans="13:13" ht="14.4" x14ac:dyDescent="0.25">
      <c r="M355" s="30"/>
    </row>
    <row r="356" spans="13:13" ht="14.4" x14ac:dyDescent="0.25">
      <c r="M356" s="30"/>
    </row>
    <row r="357" spans="13:13" ht="14.4" x14ac:dyDescent="0.25">
      <c r="M357" s="30"/>
    </row>
    <row r="358" spans="13:13" ht="14.4" x14ac:dyDescent="0.25">
      <c r="M358" s="30"/>
    </row>
    <row r="359" spans="13:13" ht="14.4" x14ac:dyDescent="0.25">
      <c r="M359" s="30"/>
    </row>
    <row r="360" spans="13:13" ht="14.4" x14ac:dyDescent="0.25">
      <c r="M360" s="30"/>
    </row>
    <row r="361" spans="13:13" ht="14.4" x14ac:dyDescent="0.25">
      <c r="M361" s="30"/>
    </row>
    <row r="362" spans="13:13" ht="14.4" x14ac:dyDescent="0.25">
      <c r="M362" s="30"/>
    </row>
    <row r="363" spans="13:13" ht="14.4" x14ac:dyDescent="0.25">
      <c r="M363" s="30"/>
    </row>
    <row r="364" spans="13:13" ht="14.4" x14ac:dyDescent="0.25">
      <c r="M364" s="30"/>
    </row>
    <row r="365" spans="13:13" ht="14.4" x14ac:dyDescent="0.25">
      <c r="M365" s="30"/>
    </row>
    <row r="366" spans="13:13" ht="14.4" x14ac:dyDescent="0.25">
      <c r="M366" s="30"/>
    </row>
    <row r="367" spans="13:13" ht="14.4" x14ac:dyDescent="0.25">
      <c r="M367" s="30"/>
    </row>
    <row r="368" spans="13:13" ht="14.4" x14ac:dyDescent="0.25">
      <c r="M368" s="30"/>
    </row>
    <row r="369" spans="13:13" ht="14.4" x14ac:dyDescent="0.25">
      <c r="M369" s="30"/>
    </row>
    <row r="370" spans="13:13" ht="14.4" x14ac:dyDescent="0.25">
      <c r="M370" s="30"/>
    </row>
    <row r="371" spans="13:13" ht="14.4" x14ac:dyDescent="0.25">
      <c r="M371" s="30"/>
    </row>
    <row r="372" spans="13:13" ht="14.4" x14ac:dyDescent="0.25">
      <c r="M372" s="30"/>
    </row>
    <row r="373" spans="13:13" ht="14.4" x14ac:dyDescent="0.25">
      <c r="M373" s="30"/>
    </row>
    <row r="374" spans="13:13" ht="14.4" x14ac:dyDescent="0.25">
      <c r="M374" s="30"/>
    </row>
    <row r="375" spans="13:13" ht="14.4" x14ac:dyDescent="0.25">
      <c r="M375" s="30"/>
    </row>
    <row r="376" spans="13:13" ht="14.4" x14ac:dyDescent="0.25">
      <c r="M376" s="30"/>
    </row>
    <row r="377" spans="13:13" ht="14.4" x14ac:dyDescent="0.25">
      <c r="M377" s="30"/>
    </row>
    <row r="378" spans="13:13" ht="14.4" x14ac:dyDescent="0.25">
      <c r="M378" s="30"/>
    </row>
    <row r="379" spans="13:13" ht="14.4" x14ac:dyDescent="0.25">
      <c r="M379" s="30"/>
    </row>
    <row r="380" spans="13:13" ht="14.4" x14ac:dyDescent="0.25">
      <c r="M380" s="30"/>
    </row>
    <row r="381" spans="13:13" ht="14.4" x14ac:dyDescent="0.25">
      <c r="M381" s="30"/>
    </row>
    <row r="382" spans="13:13" ht="14.4" x14ac:dyDescent="0.25">
      <c r="M382" s="30"/>
    </row>
    <row r="383" spans="13:13" ht="14.4" x14ac:dyDescent="0.25">
      <c r="M383" s="30"/>
    </row>
    <row r="384" spans="13:13" ht="14.4" x14ac:dyDescent="0.25">
      <c r="M384" s="30"/>
    </row>
    <row r="385" spans="13:13" ht="14.4" x14ac:dyDescent="0.25">
      <c r="M385" s="30"/>
    </row>
    <row r="386" spans="13:13" ht="14.4" x14ac:dyDescent="0.25">
      <c r="M386" s="30"/>
    </row>
    <row r="387" spans="13:13" ht="14.4" x14ac:dyDescent="0.25">
      <c r="M387" s="30"/>
    </row>
    <row r="388" spans="13:13" ht="14.4" x14ac:dyDescent="0.25">
      <c r="M388" s="30"/>
    </row>
    <row r="389" spans="13:13" ht="14.4" x14ac:dyDescent="0.25">
      <c r="M389" s="30"/>
    </row>
    <row r="390" spans="13:13" ht="14.4" x14ac:dyDescent="0.25">
      <c r="M390" s="30"/>
    </row>
    <row r="391" spans="13:13" ht="14.4" x14ac:dyDescent="0.25">
      <c r="M391" s="30"/>
    </row>
    <row r="392" spans="13:13" ht="14.4" x14ac:dyDescent="0.25">
      <c r="M392" s="30"/>
    </row>
    <row r="393" spans="13:13" ht="14.4" x14ac:dyDescent="0.25">
      <c r="M393" s="30"/>
    </row>
    <row r="394" spans="13:13" ht="14.4" x14ac:dyDescent="0.25">
      <c r="M394" s="30"/>
    </row>
    <row r="395" spans="13:13" ht="14.4" x14ac:dyDescent="0.25">
      <c r="M395" s="30"/>
    </row>
    <row r="396" spans="13:13" ht="14.4" x14ac:dyDescent="0.25">
      <c r="M396" s="30"/>
    </row>
    <row r="397" spans="13:13" ht="14.4" x14ac:dyDescent="0.25">
      <c r="M397" s="30"/>
    </row>
    <row r="398" spans="13:13" ht="14.4" x14ac:dyDescent="0.25">
      <c r="M398" s="30"/>
    </row>
    <row r="399" spans="13:13" ht="14.4" x14ac:dyDescent="0.25">
      <c r="M399" s="30"/>
    </row>
    <row r="400" spans="13:13" ht="14.4" x14ac:dyDescent="0.25">
      <c r="M400" s="30"/>
    </row>
    <row r="401" spans="13:13" ht="14.4" x14ac:dyDescent="0.25">
      <c r="M401" s="30"/>
    </row>
    <row r="402" spans="13:13" ht="14.4" x14ac:dyDescent="0.25">
      <c r="M402" s="30"/>
    </row>
    <row r="403" spans="13:13" ht="14.4" x14ac:dyDescent="0.25">
      <c r="M403" s="30"/>
    </row>
    <row r="404" spans="13:13" ht="14.4" x14ac:dyDescent="0.25">
      <c r="M404" s="30"/>
    </row>
    <row r="405" spans="13:13" ht="14.4" x14ac:dyDescent="0.25">
      <c r="M405" s="30"/>
    </row>
    <row r="406" spans="13:13" ht="14.4" x14ac:dyDescent="0.25">
      <c r="M406" s="30"/>
    </row>
    <row r="407" spans="13:13" ht="14.4" x14ac:dyDescent="0.25">
      <c r="M407" s="30"/>
    </row>
    <row r="408" spans="13:13" ht="14.4" x14ac:dyDescent="0.25">
      <c r="M408" s="30"/>
    </row>
    <row r="409" spans="13:13" ht="14.4" x14ac:dyDescent="0.25">
      <c r="M409" s="30"/>
    </row>
    <row r="410" spans="13:13" ht="14.4" x14ac:dyDescent="0.25">
      <c r="M410" s="30"/>
    </row>
    <row r="411" spans="13:13" ht="14.4" x14ac:dyDescent="0.25">
      <c r="M411" s="30"/>
    </row>
    <row r="412" spans="13:13" ht="14.4" x14ac:dyDescent="0.25">
      <c r="M412" s="30"/>
    </row>
    <row r="413" spans="13:13" ht="14.4" x14ac:dyDescent="0.25">
      <c r="M413" s="30"/>
    </row>
    <row r="414" spans="13:13" ht="14.4" x14ac:dyDescent="0.25">
      <c r="M414" s="30"/>
    </row>
    <row r="415" spans="13:13" ht="14.4" x14ac:dyDescent="0.25">
      <c r="M415" s="30"/>
    </row>
    <row r="416" spans="13:13" ht="14.4" x14ac:dyDescent="0.25">
      <c r="M416" s="30"/>
    </row>
    <row r="417" spans="13:13" ht="14.4" x14ac:dyDescent="0.25">
      <c r="M417" s="30"/>
    </row>
    <row r="418" spans="13:13" ht="14.4" x14ac:dyDescent="0.25">
      <c r="M418" s="30"/>
    </row>
    <row r="419" spans="13:13" ht="14.4" x14ac:dyDescent="0.25">
      <c r="M419" s="30"/>
    </row>
    <row r="420" spans="13:13" ht="14.4" x14ac:dyDescent="0.25">
      <c r="M420" s="30"/>
    </row>
    <row r="421" spans="13:13" ht="14.4" x14ac:dyDescent="0.25">
      <c r="M421" s="30"/>
    </row>
    <row r="422" spans="13:13" ht="14.4" x14ac:dyDescent="0.25">
      <c r="M422" s="30"/>
    </row>
    <row r="423" spans="13:13" ht="14.4" x14ac:dyDescent="0.25">
      <c r="M423" s="30"/>
    </row>
    <row r="424" spans="13:13" ht="14.4" x14ac:dyDescent="0.25">
      <c r="M424" s="30"/>
    </row>
    <row r="425" spans="13:13" ht="14.4" x14ac:dyDescent="0.25">
      <c r="M425" s="30"/>
    </row>
    <row r="426" spans="13:13" ht="14.4" x14ac:dyDescent="0.25">
      <c r="M426" s="30"/>
    </row>
    <row r="427" spans="13:13" ht="14.4" x14ac:dyDescent="0.25">
      <c r="M427" s="30"/>
    </row>
    <row r="428" spans="13:13" ht="14.4" x14ac:dyDescent="0.25">
      <c r="M428" s="30"/>
    </row>
    <row r="429" spans="13:13" ht="14.4" x14ac:dyDescent="0.25">
      <c r="M429" s="30"/>
    </row>
    <row r="430" spans="13:13" ht="14.4" x14ac:dyDescent="0.25">
      <c r="M430" s="30"/>
    </row>
    <row r="431" spans="13:13" ht="14.4" x14ac:dyDescent="0.25">
      <c r="M431" s="30"/>
    </row>
    <row r="432" spans="13:13" ht="14.4" x14ac:dyDescent="0.25">
      <c r="M432" s="30"/>
    </row>
    <row r="433" spans="13:13" ht="14.4" x14ac:dyDescent="0.25">
      <c r="M433" s="30"/>
    </row>
    <row r="434" spans="13:13" ht="14.4" x14ac:dyDescent="0.25">
      <c r="M434" s="30"/>
    </row>
    <row r="435" spans="13:13" ht="14.4" x14ac:dyDescent="0.25">
      <c r="M435" s="30"/>
    </row>
    <row r="436" spans="13:13" ht="14.4" x14ac:dyDescent="0.25">
      <c r="M436" s="30"/>
    </row>
    <row r="437" spans="13:13" ht="14.4" x14ac:dyDescent="0.25">
      <c r="M437" s="30"/>
    </row>
    <row r="438" spans="13:13" ht="14.4" x14ac:dyDescent="0.25">
      <c r="M438" s="30"/>
    </row>
    <row r="439" spans="13:13" ht="14.4" x14ac:dyDescent="0.25">
      <c r="M439" s="30"/>
    </row>
    <row r="440" spans="13:13" ht="14.4" x14ac:dyDescent="0.25">
      <c r="M440" s="30"/>
    </row>
    <row r="441" spans="13:13" ht="14.4" x14ac:dyDescent="0.25">
      <c r="M441" s="30"/>
    </row>
    <row r="442" spans="13:13" ht="14.4" x14ac:dyDescent="0.25">
      <c r="M442" s="30"/>
    </row>
    <row r="443" spans="13:13" ht="14.4" x14ac:dyDescent="0.25">
      <c r="M443" s="30"/>
    </row>
    <row r="444" spans="13:13" ht="14.4" x14ac:dyDescent="0.25">
      <c r="M444" s="30"/>
    </row>
    <row r="445" spans="13:13" ht="14.4" x14ac:dyDescent="0.25">
      <c r="M445" s="30"/>
    </row>
    <row r="446" spans="13:13" ht="14.4" x14ac:dyDescent="0.25">
      <c r="M446" s="30"/>
    </row>
    <row r="447" spans="13:13" ht="14.4" x14ac:dyDescent="0.25">
      <c r="M447" s="30"/>
    </row>
    <row r="448" spans="13:13" ht="14.4" x14ac:dyDescent="0.25">
      <c r="M448" s="30"/>
    </row>
    <row r="449" spans="13:13" ht="14.4" x14ac:dyDescent="0.25">
      <c r="M449" s="30"/>
    </row>
    <row r="450" spans="13:13" ht="14.4" x14ac:dyDescent="0.25">
      <c r="M450" s="30"/>
    </row>
    <row r="451" spans="13:13" ht="14.4" x14ac:dyDescent="0.25">
      <c r="M451" s="30"/>
    </row>
    <row r="452" spans="13:13" ht="14.4" x14ac:dyDescent="0.25">
      <c r="M452" s="30"/>
    </row>
    <row r="453" spans="13:13" ht="14.4" x14ac:dyDescent="0.25">
      <c r="M453" s="30"/>
    </row>
  </sheetData>
  <dataConsolidate/>
  <mergeCells count="26">
    <mergeCell ref="B4:C5"/>
    <mergeCell ref="E5:H6"/>
    <mergeCell ref="K5:O7"/>
    <mergeCell ref="J9:K9"/>
    <mergeCell ref="J11:K12"/>
    <mergeCell ref="M11:M12"/>
    <mergeCell ref="F12:G13"/>
    <mergeCell ref="J14:K15"/>
    <mergeCell ref="M14:M15"/>
    <mergeCell ref="O14:P15"/>
    <mergeCell ref="R14:R15"/>
    <mergeCell ref="J17:K18"/>
    <mergeCell ref="M17:M18"/>
    <mergeCell ref="O17:P18"/>
    <mergeCell ref="R17:R18"/>
    <mergeCell ref="E31:H32"/>
    <mergeCell ref="B32:C33"/>
    <mergeCell ref="J34:M35"/>
    <mergeCell ref="F38:G39"/>
    <mergeCell ref="E19:H20"/>
    <mergeCell ref="B21:C22"/>
    <mergeCell ref="J21:K22"/>
    <mergeCell ref="M21:M22"/>
    <mergeCell ref="J24:K25"/>
    <mergeCell ref="M24:M25"/>
    <mergeCell ref="F25:G26"/>
  </mergeCells>
  <dataValidations count="1">
    <dataValidation type="list" allowBlank="1" showInputMessage="1" showErrorMessage="1" sqref="M9" xr:uid="{00000000-0002-0000-0200-000000000000}">
      <formula1>$M$88:$M$99</formula1>
    </dataValidation>
  </dataValidation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2:R453"/>
  <sheetViews>
    <sheetView workbookViewId="0">
      <selection activeCell="A2" sqref="A2"/>
    </sheetView>
  </sheetViews>
  <sheetFormatPr baseColWidth="10" defaultColWidth="11.44140625" defaultRowHeight="13.2" x14ac:dyDescent="0.25"/>
  <cols>
    <col min="2" max="2" width="40.5546875" customWidth="1"/>
    <col min="3" max="3" width="35" customWidth="1"/>
  </cols>
  <sheetData>
    <row r="2" spans="1:18" x14ac:dyDescent="0.25">
      <c r="A2" t="s">
        <v>49</v>
      </c>
    </row>
    <row r="3" spans="1:18" ht="13.8" thickBot="1" x14ac:dyDescent="0.3"/>
    <row r="4" spans="1:18" ht="14.1" customHeight="1" thickTop="1" thickBot="1" x14ac:dyDescent="0.3">
      <c r="B4" s="108" t="s">
        <v>10</v>
      </c>
      <c r="C4" s="109"/>
    </row>
    <row r="5" spans="1:18" ht="25.35" customHeight="1" thickBot="1" x14ac:dyDescent="0.3">
      <c r="B5" s="110"/>
      <c r="C5" s="111"/>
      <c r="E5" s="112" t="s">
        <v>33</v>
      </c>
      <c r="F5" s="113"/>
      <c r="G5" s="113"/>
      <c r="H5" s="114"/>
      <c r="K5" s="87" t="s">
        <v>0</v>
      </c>
      <c r="L5" s="87"/>
      <c r="M5" s="87"/>
      <c r="N5" s="87"/>
      <c r="O5" s="87"/>
    </row>
    <row r="6" spans="1:18" ht="15" thickTop="1" thickBot="1" x14ac:dyDescent="0.3">
      <c r="B6" s="4" t="s">
        <v>11</v>
      </c>
      <c r="C6" s="5" t="s">
        <v>12</v>
      </c>
      <c r="E6" s="115"/>
      <c r="F6" s="116"/>
      <c r="G6" s="116"/>
      <c r="H6" s="117"/>
      <c r="K6" s="87"/>
      <c r="L6" s="87"/>
      <c r="M6" s="87"/>
      <c r="N6" s="87"/>
      <c r="O6" s="87"/>
    </row>
    <row r="7" spans="1:18" ht="14.4" thickTop="1" x14ac:dyDescent="0.25">
      <c r="B7" s="6" t="s">
        <v>13</v>
      </c>
      <c r="C7" s="24"/>
      <c r="K7" s="87"/>
      <c r="L7" s="87"/>
      <c r="M7" s="87"/>
      <c r="N7" s="87"/>
      <c r="O7" s="87"/>
    </row>
    <row r="8" spans="1:18" ht="14.4" thickBot="1" x14ac:dyDescent="0.3">
      <c r="B8" s="7" t="s">
        <v>14</v>
      </c>
      <c r="C8" s="24"/>
      <c r="J8" s="2"/>
      <c r="K8" s="2"/>
      <c r="L8" s="2"/>
      <c r="M8" s="2"/>
    </row>
    <row r="9" spans="1:18" ht="14.4" thickBot="1" x14ac:dyDescent="0.3">
      <c r="B9" s="7" t="s">
        <v>23</v>
      </c>
      <c r="C9" s="24"/>
      <c r="J9" s="88" t="s">
        <v>1</v>
      </c>
      <c r="K9" s="89"/>
      <c r="L9" s="2"/>
      <c r="M9" s="3">
        <v>31</v>
      </c>
    </row>
    <row r="10" spans="1:18" ht="15.6" thickBot="1" x14ac:dyDescent="0.3">
      <c r="B10" s="8" t="s">
        <v>29</v>
      </c>
      <c r="C10" s="25"/>
      <c r="J10" s="2"/>
      <c r="K10" s="2"/>
      <c r="L10" s="2"/>
      <c r="M10" s="2"/>
    </row>
    <row r="11" spans="1:18" ht="15.6" thickBot="1" x14ac:dyDescent="0.3">
      <c r="B11" s="9" t="s">
        <v>28</v>
      </c>
      <c r="C11" s="26"/>
      <c r="J11" s="90" t="s">
        <v>2</v>
      </c>
      <c r="K11" s="91"/>
      <c r="L11" s="2"/>
      <c r="M11" s="94">
        <f>SUM(C17)</f>
        <v>0</v>
      </c>
      <c r="N11" s="2"/>
      <c r="O11" s="2"/>
      <c r="P11" s="2"/>
      <c r="Q11" s="2"/>
      <c r="R11" s="2"/>
    </row>
    <row r="12" spans="1:18" ht="15.6" thickBot="1" x14ac:dyDescent="0.3">
      <c r="B12" s="9" t="s">
        <v>15</v>
      </c>
      <c r="C12" s="26"/>
      <c r="F12" s="118">
        <f>SUM(C17*31*12)</f>
        <v>0</v>
      </c>
      <c r="G12" s="119"/>
      <c r="J12" s="92"/>
      <c r="K12" s="93"/>
      <c r="L12" s="2"/>
      <c r="M12" s="95"/>
      <c r="N12" s="2"/>
      <c r="O12" s="2"/>
      <c r="P12" s="2"/>
      <c r="Q12" s="2"/>
      <c r="R12" s="2"/>
    </row>
    <row r="13" spans="1:18" ht="14.4" thickBot="1" x14ac:dyDescent="0.3">
      <c r="B13" s="10" t="s">
        <v>21</v>
      </c>
      <c r="C13" s="27"/>
      <c r="F13" s="120"/>
      <c r="G13" s="121"/>
      <c r="J13" s="2"/>
      <c r="K13" s="2"/>
      <c r="L13" s="2"/>
      <c r="M13" s="2"/>
      <c r="N13" s="2"/>
      <c r="O13" s="2"/>
      <c r="P13" s="2"/>
      <c r="Q13" s="2"/>
      <c r="R13" s="2"/>
    </row>
    <row r="14" spans="1:18" ht="13.8" x14ac:dyDescent="0.25">
      <c r="B14" s="10" t="s">
        <v>22</v>
      </c>
      <c r="C14" s="24"/>
      <c r="J14" s="76" t="s">
        <v>3</v>
      </c>
      <c r="K14" s="77"/>
      <c r="L14" s="2"/>
      <c r="M14" s="80">
        <f>M11*M9</f>
        <v>0</v>
      </c>
      <c r="N14" s="2"/>
      <c r="O14" s="82" t="s">
        <v>4</v>
      </c>
      <c r="P14" s="83"/>
      <c r="Q14" s="2"/>
      <c r="R14" s="74">
        <v>0</v>
      </c>
    </row>
    <row r="15" spans="1:18" ht="14.4" thickBot="1" x14ac:dyDescent="0.3">
      <c r="B15" s="10" t="s">
        <v>16</v>
      </c>
      <c r="C15" s="24"/>
      <c r="J15" s="78"/>
      <c r="K15" s="79"/>
      <c r="L15" s="2"/>
      <c r="M15" s="81"/>
      <c r="N15" s="2"/>
      <c r="O15" s="84"/>
      <c r="P15" s="85"/>
      <c r="Q15" s="2"/>
      <c r="R15" s="75"/>
    </row>
    <row r="16" spans="1:18" ht="14.4" thickBot="1" x14ac:dyDescent="0.3">
      <c r="B16" s="10" t="s">
        <v>27</v>
      </c>
      <c r="C16" s="24"/>
      <c r="J16" s="2"/>
      <c r="K16" s="2"/>
      <c r="L16" s="2"/>
      <c r="M16" s="2"/>
      <c r="N16" s="2"/>
      <c r="O16" s="2"/>
      <c r="P16" s="2"/>
      <c r="Q16" s="2"/>
      <c r="R16" s="2"/>
    </row>
    <row r="17" spans="2:18" ht="14.4" thickBot="1" x14ac:dyDescent="0.3">
      <c r="B17" s="11" t="s">
        <v>17</v>
      </c>
      <c r="C17" s="28">
        <f>SUM(C7:C16)</f>
        <v>0</v>
      </c>
      <c r="J17" s="76" t="s">
        <v>5</v>
      </c>
      <c r="K17" s="77"/>
      <c r="L17" s="2"/>
      <c r="M17" s="80">
        <f>M14*12</f>
        <v>0</v>
      </c>
      <c r="N17" s="2"/>
      <c r="O17" s="82" t="s">
        <v>6</v>
      </c>
      <c r="P17" s="83"/>
      <c r="Q17" s="2"/>
      <c r="R17" s="74">
        <v>0</v>
      </c>
    </row>
    <row r="18" spans="2:18" ht="14.4" thickTop="1" thickBot="1" x14ac:dyDescent="0.3">
      <c r="J18" s="78"/>
      <c r="K18" s="79"/>
      <c r="L18" s="2"/>
      <c r="M18" s="81"/>
      <c r="N18" s="2"/>
      <c r="O18" s="84"/>
      <c r="P18" s="85"/>
      <c r="Q18" s="2"/>
      <c r="R18" s="75"/>
    </row>
    <row r="19" spans="2:18" x14ac:dyDescent="0.25">
      <c r="E19" s="122" t="s">
        <v>31</v>
      </c>
      <c r="F19" s="123"/>
      <c r="G19" s="123"/>
      <c r="H19" s="124"/>
      <c r="J19" s="2"/>
      <c r="K19" s="2"/>
      <c r="L19" s="2"/>
      <c r="M19" s="2"/>
      <c r="N19" s="2"/>
      <c r="O19" s="2"/>
      <c r="P19" s="2"/>
      <c r="Q19" s="2"/>
      <c r="R19" s="2"/>
    </row>
    <row r="20" spans="2:18" ht="13.8" thickBot="1" x14ac:dyDescent="0.3">
      <c r="E20" s="125"/>
      <c r="F20" s="126"/>
      <c r="G20" s="126"/>
      <c r="H20" s="127"/>
      <c r="J20" s="2"/>
      <c r="K20" s="2"/>
      <c r="L20" s="2"/>
      <c r="M20" s="2"/>
      <c r="N20" s="2"/>
      <c r="O20" s="2"/>
      <c r="P20" s="2"/>
      <c r="Q20" s="2"/>
      <c r="R20" s="2"/>
    </row>
    <row r="21" spans="2:18" ht="13.5" customHeight="1" thickTop="1" x14ac:dyDescent="0.25">
      <c r="B21" s="108" t="s">
        <v>18</v>
      </c>
      <c r="C21" s="109"/>
      <c r="J21" s="96" t="s">
        <v>7</v>
      </c>
      <c r="K21" s="97"/>
      <c r="L21" s="2"/>
      <c r="M21" s="102" t="e">
        <f>R14*1000000/M17</f>
        <v>#DIV/0!</v>
      </c>
      <c r="N21" s="2"/>
      <c r="O21" s="2"/>
      <c r="P21" s="2"/>
      <c r="Q21" s="2"/>
      <c r="R21" s="2"/>
    </row>
    <row r="22" spans="2:18" ht="19.350000000000001" customHeight="1" thickBot="1" x14ac:dyDescent="0.3">
      <c r="B22" s="110"/>
      <c r="C22" s="111"/>
      <c r="J22" s="98"/>
      <c r="K22" s="99"/>
      <c r="L22" s="2"/>
      <c r="M22" s="103"/>
      <c r="N22" s="2"/>
      <c r="O22" s="2"/>
      <c r="P22" s="2"/>
      <c r="Q22" s="2"/>
      <c r="R22" s="2"/>
    </row>
    <row r="23" spans="2:18" ht="19.5" customHeight="1" thickTop="1" thickBot="1" x14ac:dyDescent="0.3">
      <c r="B23" s="12" t="s">
        <v>11</v>
      </c>
      <c r="C23" s="13" t="s">
        <v>25</v>
      </c>
      <c r="J23" s="2"/>
      <c r="K23" s="2"/>
      <c r="L23" s="2"/>
      <c r="M23" s="2"/>
      <c r="N23" s="2"/>
      <c r="O23" s="2"/>
      <c r="P23" s="2"/>
      <c r="Q23" s="2"/>
      <c r="R23" s="2"/>
    </row>
    <row r="24" spans="2:18" ht="15" thickTop="1" thickBot="1" x14ac:dyDescent="0.3">
      <c r="B24" s="6" t="s">
        <v>13</v>
      </c>
      <c r="C24" s="15">
        <f>SUM(C7)</f>
        <v>0</v>
      </c>
      <c r="J24" s="96" t="s">
        <v>8</v>
      </c>
      <c r="K24" s="97"/>
      <c r="L24" s="2"/>
      <c r="M24" s="100" t="e">
        <f>R17/M17*1000</f>
        <v>#DIV/0!</v>
      </c>
      <c r="N24" s="2"/>
      <c r="O24" s="2"/>
      <c r="P24" s="2"/>
      <c r="Q24" s="2"/>
      <c r="R24" s="2"/>
    </row>
    <row r="25" spans="2:18" ht="14.4" thickBot="1" x14ac:dyDescent="0.3">
      <c r="B25" s="7" t="s">
        <v>14</v>
      </c>
      <c r="C25" s="15">
        <f>SUM(C8)</f>
        <v>0</v>
      </c>
      <c r="F25" s="128">
        <f>SUM(C28*31*12)</f>
        <v>0</v>
      </c>
      <c r="G25" s="129"/>
      <c r="J25" s="98"/>
      <c r="K25" s="99"/>
      <c r="L25" s="2"/>
      <c r="M25" s="101"/>
      <c r="N25" s="2"/>
      <c r="O25" s="2"/>
      <c r="P25" s="2"/>
      <c r="Q25" s="2"/>
      <c r="R25" s="2"/>
    </row>
    <row r="26" spans="2:18" ht="14.4" thickBot="1" x14ac:dyDescent="0.3">
      <c r="B26" s="7" t="s">
        <v>24</v>
      </c>
      <c r="C26" s="15">
        <f>SUM(C9)</f>
        <v>0</v>
      </c>
      <c r="F26" s="130"/>
      <c r="G26" s="131"/>
      <c r="J26" s="2"/>
      <c r="K26" s="2"/>
      <c r="L26" s="2"/>
      <c r="M26" s="2"/>
      <c r="N26" s="2"/>
      <c r="O26" s="2"/>
      <c r="P26" s="2"/>
      <c r="Q26" s="2"/>
      <c r="R26" s="2"/>
    </row>
    <row r="27" spans="2:18" ht="15" x14ac:dyDescent="0.25">
      <c r="B27" s="9" t="s">
        <v>15</v>
      </c>
      <c r="C27" s="16">
        <f>C12</f>
        <v>0</v>
      </c>
      <c r="J27" s="2"/>
      <c r="K27" s="2"/>
      <c r="L27" s="2"/>
      <c r="M27" s="2"/>
      <c r="N27" s="2"/>
      <c r="O27" s="2"/>
      <c r="P27" s="2"/>
      <c r="Q27" s="2"/>
      <c r="R27" s="2"/>
    </row>
    <row r="28" spans="2:18" ht="14.4" thickBot="1" x14ac:dyDescent="0.3">
      <c r="B28" s="14" t="s">
        <v>19</v>
      </c>
      <c r="C28" s="23">
        <f>SUM(C24:C27)</f>
        <v>0</v>
      </c>
      <c r="J28" s="2"/>
      <c r="K28" s="2"/>
      <c r="L28" s="2"/>
      <c r="M28" s="2"/>
      <c r="N28" s="2"/>
      <c r="O28" s="2"/>
      <c r="P28" s="2"/>
      <c r="Q28" s="2"/>
      <c r="R28" s="2"/>
    </row>
    <row r="29" spans="2:18" ht="13.8" thickTop="1" x14ac:dyDescent="0.25">
      <c r="J29" s="2"/>
      <c r="K29" s="2"/>
      <c r="L29" s="2"/>
      <c r="M29" s="2"/>
      <c r="N29" s="2"/>
      <c r="O29" s="2"/>
      <c r="P29" s="2"/>
      <c r="Q29" s="2"/>
      <c r="R29" s="2"/>
    </row>
    <row r="30" spans="2:18" ht="13.8" thickBot="1" x14ac:dyDescent="0.3">
      <c r="J30" s="2"/>
      <c r="K30" s="2"/>
      <c r="L30" s="2"/>
      <c r="M30" s="2"/>
      <c r="N30" s="2"/>
      <c r="O30" s="2"/>
      <c r="P30" s="2"/>
      <c r="Q30" s="2"/>
      <c r="R30" s="2"/>
    </row>
    <row r="31" spans="2:18" ht="13.8" thickBot="1" x14ac:dyDescent="0.3">
      <c r="E31" s="132" t="s">
        <v>32</v>
      </c>
      <c r="F31" s="133"/>
      <c r="G31" s="133"/>
      <c r="H31" s="134"/>
      <c r="J31" s="29" t="s">
        <v>9</v>
      </c>
      <c r="K31" s="29"/>
      <c r="L31" s="29"/>
      <c r="M31" s="29"/>
      <c r="N31" s="2"/>
      <c r="O31" s="2"/>
      <c r="P31" s="2"/>
      <c r="Q31" s="2"/>
      <c r="R31" s="2"/>
    </row>
    <row r="32" spans="2:18" ht="13.5" customHeight="1" thickTop="1" thickBot="1" x14ac:dyDescent="0.3">
      <c r="B32" s="108" t="s">
        <v>30</v>
      </c>
      <c r="C32" s="109"/>
      <c r="E32" s="135"/>
      <c r="F32" s="136"/>
      <c r="G32" s="136"/>
      <c r="H32" s="137"/>
      <c r="J32" s="29"/>
      <c r="K32" s="29"/>
      <c r="L32" s="29"/>
      <c r="M32" s="29"/>
      <c r="N32" s="2"/>
      <c r="O32" s="2"/>
      <c r="P32" s="2"/>
      <c r="Q32" s="2"/>
      <c r="R32" s="2"/>
    </row>
    <row r="33" spans="2:18" ht="18.600000000000001" customHeight="1" thickBot="1" x14ac:dyDescent="0.3">
      <c r="B33" s="110"/>
      <c r="C33" s="111"/>
      <c r="N33" s="2"/>
      <c r="O33" s="2"/>
      <c r="R33" s="2"/>
    </row>
    <row r="34" spans="2:18" ht="13.5" customHeight="1" thickTop="1" x14ac:dyDescent="0.25">
      <c r="B34" s="10" t="s">
        <v>16</v>
      </c>
      <c r="C34" s="17">
        <f>C15</f>
        <v>0</v>
      </c>
      <c r="J34" s="86" t="s">
        <v>20</v>
      </c>
      <c r="K34" s="86"/>
      <c r="L34" s="86"/>
      <c r="M34" s="86"/>
      <c r="N34" s="2"/>
      <c r="O34" s="2"/>
      <c r="R34" s="2"/>
    </row>
    <row r="35" spans="2:18" ht="15" x14ac:dyDescent="0.25">
      <c r="B35" s="8" t="s">
        <v>29</v>
      </c>
      <c r="C35" s="18">
        <f>C10</f>
        <v>0</v>
      </c>
      <c r="J35" s="86"/>
      <c r="K35" s="86"/>
      <c r="L35" s="86"/>
      <c r="M35" s="86"/>
      <c r="N35" s="2"/>
      <c r="O35" s="2"/>
      <c r="R35" s="2"/>
    </row>
    <row r="36" spans="2:18" ht="15" x14ac:dyDescent="0.25">
      <c r="B36" s="9" t="s">
        <v>28</v>
      </c>
      <c r="C36" s="19">
        <f>C11</f>
        <v>0</v>
      </c>
    </row>
    <row r="37" spans="2:18" ht="14.4" thickBot="1" x14ac:dyDescent="0.3">
      <c r="B37" s="10" t="s">
        <v>27</v>
      </c>
      <c r="C37" s="17">
        <f>C16</f>
        <v>0</v>
      </c>
    </row>
    <row r="38" spans="2:18" ht="13.8" x14ac:dyDescent="0.25">
      <c r="B38" s="10" t="s">
        <v>21</v>
      </c>
      <c r="C38" s="17">
        <f>C13</f>
        <v>0</v>
      </c>
      <c r="F38" s="104">
        <f>SUM(C40*31*12)</f>
        <v>0</v>
      </c>
      <c r="G38" s="105"/>
    </row>
    <row r="39" spans="2:18" ht="14.4" thickBot="1" x14ac:dyDescent="0.3">
      <c r="B39" s="10" t="s">
        <v>22</v>
      </c>
      <c r="C39" s="20">
        <f>C14</f>
        <v>0</v>
      </c>
      <c r="F39" s="106"/>
      <c r="G39" s="107"/>
    </row>
    <row r="40" spans="2:18" ht="14.4" thickBot="1" x14ac:dyDescent="0.3">
      <c r="B40" s="11" t="s">
        <v>17</v>
      </c>
      <c r="C40" s="22">
        <f>SUM(C34:C39)</f>
        <v>0</v>
      </c>
    </row>
    <row r="41" spans="2:18" ht="13.8" thickTop="1" x14ac:dyDescent="0.25"/>
    <row r="87" spans="13:13" ht="14.4" x14ac:dyDescent="0.25">
      <c r="M87" s="31"/>
    </row>
    <row r="88" spans="13:13" ht="14.4" x14ac:dyDescent="0.25">
      <c r="M88" s="31">
        <v>31</v>
      </c>
    </row>
    <row r="89" spans="13:13" ht="14.4" x14ac:dyDescent="0.25">
      <c r="M89" s="31">
        <v>29</v>
      </c>
    </row>
    <row r="90" spans="13:13" ht="14.4" x14ac:dyDescent="0.25">
      <c r="M90" s="31">
        <v>31</v>
      </c>
    </row>
    <row r="91" spans="13:13" ht="14.4" x14ac:dyDescent="0.25">
      <c r="M91" s="31">
        <v>30</v>
      </c>
    </row>
    <row r="92" spans="13:13" ht="14.4" x14ac:dyDescent="0.25">
      <c r="M92" s="31">
        <v>31</v>
      </c>
    </row>
    <row r="93" spans="13:13" ht="14.4" x14ac:dyDescent="0.25">
      <c r="M93" s="31">
        <v>30</v>
      </c>
    </row>
    <row r="94" spans="13:13" ht="14.4" x14ac:dyDescent="0.25">
      <c r="M94" s="31">
        <v>31</v>
      </c>
    </row>
    <row r="95" spans="13:13" ht="14.4" x14ac:dyDescent="0.25">
      <c r="M95" s="31">
        <v>31</v>
      </c>
    </row>
    <row r="96" spans="13:13" ht="14.4" x14ac:dyDescent="0.25">
      <c r="M96" s="31">
        <v>30</v>
      </c>
    </row>
    <row r="97" spans="13:13" ht="14.4" x14ac:dyDescent="0.25">
      <c r="M97" s="31">
        <v>31</v>
      </c>
    </row>
    <row r="98" spans="13:13" ht="14.4" x14ac:dyDescent="0.25">
      <c r="M98" s="31">
        <v>30</v>
      </c>
    </row>
    <row r="99" spans="13:13" ht="14.4" x14ac:dyDescent="0.25">
      <c r="M99" s="31">
        <v>31</v>
      </c>
    </row>
    <row r="100" spans="13:13" ht="14.4" x14ac:dyDescent="0.25">
      <c r="M100" s="31"/>
    </row>
    <row r="101" spans="13:13" ht="14.4" x14ac:dyDescent="0.25">
      <c r="M101" s="31"/>
    </row>
    <row r="102" spans="13:13" ht="14.4" x14ac:dyDescent="0.25">
      <c r="M102" s="31"/>
    </row>
    <row r="103" spans="13:13" ht="14.4" x14ac:dyDescent="0.25">
      <c r="M103" s="31"/>
    </row>
    <row r="104" spans="13:13" ht="14.4" x14ac:dyDescent="0.25">
      <c r="M104" s="31"/>
    </row>
    <row r="105" spans="13:13" ht="14.4" x14ac:dyDescent="0.25">
      <c r="M105" s="31"/>
    </row>
    <row r="106" spans="13:13" ht="14.4" x14ac:dyDescent="0.25">
      <c r="M106" s="31"/>
    </row>
    <row r="107" spans="13:13" ht="14.4" x14ac:dyDescent="0.25">
      <c r="M107" s="31"/>
    </row>
    <row r="108" spans="13:13" ht="14.4" x14ac:dyDescent="0.25">
      <c r="M108" s="31"/>
    </row>
    <row r="109" spans="13:13" ht="14.4" x14ac:dyDescent="0.25">
      <c r="M109" s="31"/>
    </row>
    <row r="110" spans="13:13" ht="14.4" x14ac:dyDescent="0.25">
      <c r="M110" s="31"/>
    </row>
    <row r="111" spans="13:13" ht="14.4" x14ac:dyDescent="0.25">
      <c r="M111" s="31"/>
    </row>
    <row r="112" spans="13:13" ht="14.4" x14ac:dyDescent="0.25">
      <c r="M112" s="31"/>
    </row>
    <row r="113" spans="13:13" ht="14.4" x14ac:dyDescent="0.25">
      <c r="M113" s="31"/>
    </row>
    <row r="114" spans="13:13" ht="14.4" x14ac:dyDescent="0.25">
      <c r="M114" s="31"/>
    </row>
    <row r="115" spans="13:13" ht="14.4" x14ac:dyDescent="0.25">
      <c r="M115" s="31"/>
    </row>
    <row r="116" spans="13:13" ht="14.4" x14ac:dyDescent="0.25">
      <c r="M116" s="31"/>
    </row>
    <row r="117" spans="13:13" ht="14.4" x14ac:dyDescent="0.25">
      <c r="M117" s="31"/>
    </row>
    <row r="118" spans="13:13" ht="14.4" x14ac:dyDescent="0.25">
      <c r="M118" s="31"/>
    </row>
    <row r="119" spans="13:13" ht="14.4" x14ac:dyDescent="0.25">
      <c r="M119" s="31"/>
    </row>
    <row r="120" spans="13:13" ht="14.4" x14ac:dyDescent="0.25">
      <c r="M120" s="31"/>
    </row>
    <row r="121" spans="13:13" ht="14.4" x14ac:dyDescent="0.25">
      <c r="M121" s="31"/>
    </row>
    <row r="122" spans="13:13" ht="14.4" x14ac:dyDescent="0.25">
      <c r="M122" s="31"/>
    </row>
    <row r="123" spans="13:13" ht="14.4" x14ac:dyDescent="0.25">
      <c r="M123" s="31"/>
    </row>
    <row r="124" spans="13:13" ht="14.4" x14ac:dyDescent="0.25">
      <c r="M124" s="31"/>
    </row>
    <row r="125" spans="13:13" ht="14.4" x14ac:dyDescent="0.25">
      <c r="M125" s="31"/>
    </row>
    <row r="126" spans="13:13" ht="14.4" x14ac:dyDescent="0.25">
      <c r="M126" s="31"/>
    </row>
    <row r="127" spans="13:13" ht="14.4" x14ac:dyDescent="0.25">
      <c r="M127" s="31"/>
    </row>
    <row r="128" spans="13:13" ht="14.4" x14ac:dyDescent="0.25">
      <c r="M128" s="31"/>
    </row>
    <row r="129" spans="13:13" ht="14.4" x14ac:dyDescent="0.25">
      <c r="M129" s="31"/>
    </row>
    <row r="130" spans="13:13" ht="14.4" x14ac:dyDescent="0.25">
      <c r="M130" s="31"/>
    </row>
    <row r="131" spans="13:13" ht="14.4" x14ac:dyDescent="0.25">
      <c r="M131" s="31"/>
    </row>
    <row r="132" spans="13:13" ht="14.4" x14ac:dyDescent="0.25">
      <c r="M132" s="31"/>
    </row>
    <row r="133" spans="13:13" ht="14.4" x14ac:dyDescent="0.25">
      <c r="M133" s="31"/>
    </row>
    <row r="134" spans="13:13" ht="14.4" x14ac:dyDescent="0.25">
      <c r="M134" s="31"/>
    </row>
    <row r="135" spans="13:13" ht="14.4" x14ac:dyDescent="0.25">
      <c r="M135" s="31"/>
    </row>
    <row r="136" spans="13:13" ht="14.4" x14ac:dyDescent="0.25">
      <c r="M136" s="31"/>
    </row>
    <row r="137" spans="13:13" ht="14.4" x14ac:dyDescent="0.25">
      <c r="M137" s="31"/>
    </row>
    <row r="138" spans="13:13" ht="14.4" x14ac:dyDescent="0.25">
      <c r="M138" s="31"/>
    </row>
    <row r="139" spans="13:13" ht="14.4" x14ac:dyDescent="0.25">
      <c r="M139" s="31"/>
    </row>
    <row r="140" spans="13:13" ht="14.4" x14ac:dyDescent="0.25">
      <c r="M140" s="31"/>
    </row>
    <row r="141" spans="13:13" ht="14.4" x14ac:dyDescent="0.25">
      <c r="M141" s="31"/>
    </row>
    <row r="142" spans="13:13" ht="14.4" x14ac:dyDescent="0.25">
      <c r="M142" s="31"/>
    </row>
    <row r="143" spans="13:13" ht="14.4" x14ac:dyDescent="0.25">
      <c r="M143" s="31"/>
    </row>
    <row r="144" spans="13:13" ht="14.4" x14ac:dyDescent="0.25">
      <c r="M144" s="31"/>
    </row>
    <row r="145" spans="13:13" ht="14.4" x14ac:dyDescent="0.25">
      <c r="M145" s="31"/>
    </row>
    <row r="146" spans="13:13" ht="14.4" x14ac:dyDescent="0.25">
      <c r="M146" s="31"/>
    </row>
    <row r="147" spans="13:13" ht="14.4" x14ac:dyDescent="0.25">
      <c r="M147" s="31"/>
    </row>
    <row r="148" spans="13:13" ht="14.4" x14ac:dyDescent="0.25">
      <c r="M148" s="31"/>
    </row>
    <row r="149" spans="13:13" ht="14.4" x14ac:dyDescent="0.25">
      <c r="M149" s="31"/>
    </row>
    <row r="150" spans="13:13" ht="14.4" x14ac:dyDescent="0.25">
      <c r="M150" s="31"/>
    </row>
    <row r="151" spans="13:13" ht="14.4" x14ac:dyDescent="0.25">
      <c r="M151" s="31"/>
    </row>
    <row r="152" spans="13:13" ht="14.4" x14ac:dyDescent="0.25">
      <c r="M152" s="31"/>
    </row>
    <row r="153" spans="13:13" ht="14.4" x14ac:dyDescent="0.25">
      <c r="M153" s="31"/>
    </row>
    <row r="154" spans="13:13" ht="14.4" x14ac:dyDescent="0.25">
      <c r="M154" s="31"/>
    </row>
    <row r="155" spans="13:13" ht="14.4" x14ac:dyDescent="0.25">
      <c r="M155" s="31"/>
    </row>
    <row r="156" spans="13:13" ht="14.4" x14ac:dyDescent="0.25">
      <c r="M156" s="31"/>
    </row>
    <row r="157" spans="13:13" ht="14.4" x14ac:dyDescent="0.25">
      <c r="M157" s="31"/>
    </row>
    <row r="158" spans="13:13" ht="14.4" x14ac:dyDescent="0.25">
      <c r="M158" s="31"/>
    </row>
    <row r="159" spans="13:13" ht="14.4" x14ac:dyDescent="0.25">
      <c r="M159" s="31"/>
    </row>
    <row r="160" spans="13:13" ht="14.4" x14ac:dyDescent="0.25">
      <c r="M160" s="31"/>
    </row>
    <row r="161" spans="13:13" ht="14.4" x14ac:dyDescent="0.25">
      <c r="M161" s="31"/>
    </row>
    <row r="162" spans="13:13" ht="14.4" x14ac:dyDescent="0.25">
      <c r="M162" s="31"/>
    </row>
    <row r="163" spans="13:13" ht="14.4" x14ac:dyDescent="0.25">
      <c r="M163" s="31"/>
    </row>
    <row r="164" spans="13:13" ht="14.4" x14ac:dyDescent="0.25">
      <c r="M164" s="31"/>
    </row>
    <row r="165" spans="13:13" ht="14.4" x14ac:dyDescent="0.25">
      <c r="M165" s="31"/>
    </row>
    <row r="166" spans="13:13" ht="14.4" x14ac:dyDescent="0.25">
      <c r="M166" s="31"/>
    </row>
    <row r="167" spans="13:13" ht="14.4" x14ac:dyDescent="0.25">
      <c r="M167" s="31"/>
    </row>
    <row r="168" spans="13:13" ht="14.4" x14ac:dyDescent="0.25">
      <c r="M168" s="31"/>
    </row>
    <row r="169" spans="13:13" ht="14.4" x14ac:dyDescent="0.25">
      <c r="M169" s="31"/>
    </row>
    <row r="170" spans="13:13" ht="14.4" x14ac:dyDescent="0.25">
      <c r="M170" s="31"/>
    </row>
    <row r="171" spans="13:13" ht="14.4" x14ac:dyDescent="0.25">
      <c r="M171" s="31"/>
    </row>
    <row r="172" spans="13:13" ht="14.4" x14ac:dyDescent="0.25">
      <c r="M172" s="31"/>
    </row>
    <row r="173" spans="13:13" ht="14.4" x14ac:dyDescent="0.25">
      <c r="M173" s="31"/>
    </row>
    <row r="174" spans="13:13" ht="14.4" x14ac:dyDescent="0.25">
      <c r="M174" s="31"/>
    </row>
    <row r="175" spans="13:13" ht="14.4" x14ac:dyDescent="0.25">
      <c r="M175" s="31"/>
    </row>
    <row r="176" spans="13:13" ht="14.4" x14ac:dyDescent="0.25">
      <c r="M176" s="31"/>
    </row>
    <row r="177" spans="13:13" ht="14.4" x14ac:dyDescent="0.25">
      <c r="M177" s="31"/>
    </row>
    <row r="178" spans="13:13" ht="14.4" x14ac:dyDescent="0.25">
      <c r="M178" s="31"/>
    </row>
    <row r="179" spans="13:13" ht="14.4" x14ac:dyDescent="0.25">
      <c r="M179" s="31"/>
    </row>
    <row r="180" spans="13:13" ht="14.4" x14ac:dyDescent="0.25">
      <c r="M180" s="31"/>
    </row>
    <row r="181" spans="13:13" ht="14.4" x14ac:dyDescent="0.25">
      <c r="M181" s="31"/>
    </row>
    <row r="182" spans="13:13" ht="14.4" x14ac:dyDescent="0.25">
      <c r="M182" s="31"/>
    </row>
    <row r="183" spans="13:13" ht="14.4" x14ac:dyDescent="0.25">
      <c r="M183" s="31"/>
    </row>
    <row r="184" spans="13:13" ht="14.4" x14ac:dyDescent="0.25">
      <c r="M184" s="31"/>
    </row>
    <row r="185" spans="13:13" ht="14.4" x14ac:dyDescent="0.25">
      <c r="M185" s="31"/>
    </row>
    <row r="186" spans="13:13" ht="14.4" x14ac:dyDescent="0.25">
      <c r="M186" s="31"/>
    </row>
    <row r="187" spans="13:13" ht="14.4" x14ac:dyDescent="0.25">
      <c r="M187" s="31"/>
    </row>
    <row r="188" spans="13:13" ht="14.4" x14ac:dyDescent="0.25">
      <c r="M188" s="31"/>
    </row>
    <row r="189" spans="13:13" ht="14.4" x14ac:dyDescent="0.25">
      <c r="M189" s="31"/>
    </row>
    <row r="190" spans="13:13" ht="14.4" x14ac:dyDescent="0.25">
      <c r="M190" s="31"/>
    </row>
    <row r="191" spans="13:13" ht="14.4" x14ac:dyDescent="0.25">
      <c r="M191" s="31"/>
    </row>
    <row r="192" spans="13:13" ht="14.4" x14ac:dyDescent="0.25">
      <c r="M192" s="31"/>
    </row>
    <row r="193" spans="13:13" ht="14.4" x14ac:dyDescent="0.25">
      <c r="M193" s="31"/>
    </row>
    <row r="194" spans="13:13" ht="14.4" x14ac:dyDescent="0.25">
      <c r="M194" s="31"/>
    </row>
    <row r="195" spans="13:13" ht="14.4" x14ac:dyDescent="0.25">
      <c r="M195" s="31"/>
    </row>
    <row r="196" spans="13:13" ht="14.4" x14ac:dyDescent="0.25">
      <c r="M196" s="31"/>
    </row>
    <row r="197" spans="13:13" ht="14.4" x14ac:dyDescent="0.25">
      <c r="M197" s="31"/>
    </row>
    <row r="198" spans="13:13" ht="14.4" x14ac:dyDescent="0.25">
      <c r="M198" s="31"/>
    </row>
    <row r="199" spans="13:13" ht="14.4" x14ac:dyDescent="0.25">
      <c r="M199" s="31"/>
    </row>
    <row r="200" spans="13:13" ht="14.4" x14ac:dyDescent="0.25">
      <c r="M200" s="31"/>
    </row>
    <row r="201" spans="13:13" ht="14.4" x14ac:dyDescent="0.25">
      <c r="M201" s="31"/>
    </row>
    <row r="202" spans="13:13" ht="14.4" x14ac:dyDescent="0.25">
      <c r="M202" s="31"/>
    </row>
    <row r="203" spans="13:13" ht="14.4" x14ac:dyDescent="0.25">
      <c r="M203" s="31"/>
    </row>
    <row r="204" spans="13:13" ht="14.4" x14ac:dyDescent="0.25">
      <c r="M204" s="31"/>
    </row>
    <row r="205" spans="13:13" ht="14.4" x14ac:dyDescent="0.25">
      <c r="M205" s="31"/>
    </row>
    <row r="206" spans="13:13" ht="14.4" x14ac:dyDescent="0.25">
      <c r="M206" s="31"/>
    </row>
    <row r="207" spans="13:13" ht="14.4" x14ac:dyDescent="0.25">
      <c r="M207" s="31"/>
    </row>
    <row r="208" spans="13:13" ht="14.4" x14ac:dyDescent="0.25">
      <c r="M208" s="31"/>
    </row>
    <row r="209" spans="13:13" ht="14.4" x14ac:dyDescent="0.25">
      <c r="M209" s="31"/>
    </row>
    <row r="210" spans="13:13" ht="14.4" x14ac:dyDescent="0.25">
      <c r="M210" s="31"/>
    </row>
    <row r="211" spans="13:13" ht="14.4" x14ac:dyDescent="0.25">
      <c r="M211" s="31"/>
    </row>
    <row r="212" spans="13:13" ht="14.4" x14ac:dyDescent="0.25">
      <c r="M212" s="31"/>
    </row>
    <row r="213" spans="13:13" ht="14.4" x14ac:dyDescent="0.25">
      <c r="M213" s="31"/>
    </row>
    <row r="214" spans="13:13" ht="14.4" x14ac:dyDescent="0.25">
      <c r="M214" s="31"/>
    </row>
    <row r="215" spans="13:13" ht="14.4" x14ac:dyDescent="0.25">
      <c r="M215" s="31"/>
    </row>
    <row r="216" spans="13:13" ht="14.4" x14ac:dyDescent="0.25">
      <c r="M216" s="31"/>
    </row>
    <row r="217" spans="13:13" ht="14.4" x14ac:dyDescent="0.25">
      <c r="M217" s="31"/>
    </row>
    <row r="218" spans="13:13" ht="14.4" x14ac:dyDescent="0.25">
      <c r="M218" s="31"/>
    </row>
    <row r="219" spans="13:13" ht="14.4" x14ac:dyDescent="0.25">
      <c r="M219" s="31"/>
    </row>
    <row r="220" spans="13:13" ht="14.4" x14ac:dyDescent="0.25">
      <c r="M220" s="31"/>
    </row>
    <row r="221" spans="13:13" ht="14.4" x14ac:dyDescent="0.25">
      <c r="M221" s="31"/>
    </row>
    <row r="222" spans="13:13" ht="14.4" x14ac:dyDescent="0.25">
      <c r="M222" s="31"/>
    </row>
    <row r="223" spans="13:13" ht="14.4" x14ac:dyDescent="0.25">
      <c r="M223" s="31"/>
    </row>
    <row r="224" spans="13:13" ht="14.4" x14ac:dyDescent="0.25">
      <c r="M224" s="31"/>
    </row>
    <row r="225" spans="13:13" ht="14.4" x14ac:dyDescent="0.25">
      <c r="M225" s="31"/>
    </row>
    <row r="226" spans="13:13" ht="14.4" x14ac:dyDescent="0.25">
      <c r="M226" s="31"/>
    </row>
    <row r="227" spans="13:13" ht="14.4" x14ac:dyDescent="0.25">
      <c r="M227" s="31"/>
    </row>
    <row r="228" spans="13:13" ht="14.4" x14ac:dyDescent="0.25">
      <c r="M228" s="31"/>
    </row>
    <row r="229" spans="13:13" ht="14.4" x14ac:dyDescent="0.25">
      <c r="M229" s="31"/>
    </row>
    <row r="230" spans="13:13" ht="14.4" x14ac:dyDescent="0.25">
      <c r="M230" s="31"/>
    </row>
    <row r="231" spans="13:13" ht="14.4" x14ac:dyDescent="0.25">
      <c r="M231" s="31"/>
    </row>
    <row r="232" spans="13:13" ht="14.4" x14ac:dyDescent="0.25">
      <c r="M232" s="31"/>
    </row>
    <row r="233" spans="13:13" ht="14.4" x14ac:dyDescent="0.25">
      <c r="M233" s="31"/>
    </row>
    <row r="234" spans="13:13" ht="14.4" x14ac:dyDescent="0.25">
      <c r="M234" s="31"/>
    </row>
    <row r="235" spans="13:13" ht="14.4" x14ac:dyDescent="0.25">
      <c r="M235" s="31"/>
    </row>
    <row r="236" spans="13:13" ht="14.4" x14ac:dyDescent="0.25">
      <c r="M236" s="31"/>
    </row>
    <row r="237" spans="13:13" ht="14.4" x14ac:dyDescent="0.25">
      <c r="M237" s="31"/>
    </row>
    <row r="238" spans="13:13" ht="14.4" x14ac:dyDescent="0.25">
      <c r="M238" s="31"/>
    </row>
    <row r="239" spans="13:13" ht="14.4" x14ac:dyDescent="0.25">
      <c r="M239" s="31"/>
    </row>
    <row r="240" spans="13:13" ht="14.4" x14ac:dyDescent="0.25">
      <c r="M240" s="31"/>
    </row>
    <row r="241" spans="13:13" ht="14.4" x14ac:dyDescent="0.25">
      <c r="M241" s="31"/>
    </row>
    <row r="242" spans="13:13" ht="14.4" x14ac:dyDescent="0.25">
      <c r="M242" s="31"/>
    </row>
    <row r="243" spans="13:13" ht="14.4" x14ac:dyDescent="0.25">
      <c r="M243" s="31"/>
    </row>
    <row r="244" spans="13:13" ht="14.4" x14ac:dyDescent="0.25">
      <c r="M244" s="31"/>
    </row>
    <row r="245" spans="13:13" ht="14.4" x14ac:dyDescent="0.25">
      <c r="M245" s="31"/>
    </row>
    <row r="246" spans="13:13" ht="14.4" x14ac:dyDescent="0.25">
      <c r="M246" s="31"/>
    </row>
    <row r="247" spans="13:13" ht="14.4" x14ac:dyDescent="0.25">
      <c r="M247" s="31"/>
    </row>
    <row r="248" spans="13:13" ht="14.4" x14ac:dyDescent="0.25">
      <c r="M248" s="31"/>
    </row>
    <row r="249" spans="13:13" ht="14.4" x14ac:dyDescent="0.25">
      <c r="M249" s="31"/>
    </row>
    <row r="250" spans="13:13" ht="14.4" x14ac:dyDescent="0.25">
      <c r="M250" s="31"/>
    </row>
    <row r="251" spans="13:13" ht="14.4" x14ac:dyDescent="0.25">
      <c r="M251" s="31"/>
    </row>
    <row r="252" spans="13:13" ht="14.4" x14ac:dyDescent="0.25">
      <c r="M252" s="31"/>
    </row>
    <row r="253" spans="13:13" ht="14.4" x14ac:dyDescent="0.25">
      <c r="M253" s="31"/>
    </row>
    <row r="254" spans="13:13" ht="14.4" x14ac:dyDescent="0.25">
      <c r="M254" s="31"/>
    </row>
    <row r="255" spans="13:13" ht="14.4" x14ac:dyDescent="0.25">
      <c r="M255" s="31"/>
    </row>
    <row r="256" spans="13:13" ht="14.4" x14ac:dyDescent="0.25">
      <c r="M256" s="31"/>
    </row>
    <row r="257" spans="13:13" ht="14.4" x14ac:dyDescent="0.25">
      <c r="M257" s="31"/>
    </row>
    <row r="258" spans="13:13" ht="14.4" x14ac:dyDescent="0.25">
      <c r="M258" s="31"/>
    </row>
    <row r="259" spans="13:13" ht="14.4" x14ac:dyDescent="0.25">
      <c r="M259" s="31"/>
    </row>
    <row r="260" spans="13:13" ht="14.4" x14ac:dyDescent="0.25">
      <c r="M260" s="31"/>
    </row>
    <row r="261" spans="13:13" ht="14.4" x14ac:dyDescent="0.25">
      <c r="M261" s="31"/>
    </row>
    <row r="262" spans="13:13" ht="14.4" x14ac:dyDescent="0.25">
      <c r="M262" s="31"/>
    </row>
    <row r="263" spans="13:13" ht="14.4" x14ac:dyDescent="0.25">
      <c r="M263" s="31"/>
    </row>
    <row r="264" spans="13:13" ht="14.4" x14ac:dyDescent="0.25">
      <c r="M264" s="31"/>
    </row>
    <row r="265" spans="13:13" ht="14.4" x14ac:dyDescent="0.25">
      <c r="M265" s="31"/>
    </row>
    <row r="266" spans="13:13" ht="14.4" x14ac:dyDescent="0.25">
      <c r="M266" s="31"/>
    </row>
    <row r="267" spans="13:13" ht="14.4" x14ac:dyDescent="0.25">
      <c r="M267" s="31"/>
    </row>
    <row r="268" spans="13:13" ht="14.4" x14ac:dyDescent="0.25">
      <c r="M268" s="31"/>
    </row>
    <row r="269" spans="13:13" ht="14.4" x14ac:dyDescent="0.25">
      <c r="M269" s="31"/>
    </row>
    <row r="270" spans="13:13" ht="14.4" x14ac:dyDescent="0.25">
      <c r="M270" s="31"/>
    </row>
    <row r="271" spans="13:13" ht="14.4" x14ac:dyDescent="0.25">
      <c r="M271" s="31"/>
    </row>
    <row r="272" spans="13:13" ht="14.4" x14ac:dyDescent="0.25">
      <c r="M272" s="31"/>
    </row>
    <row r="273" spans="13:13" ht="14.4" x14ac:dyDescent="0.25">
      <c r="M273" s="31"/>
    </row>
    <row r="274" spans="13:13" ht="14.4" x14ac:dyDescent="0.25">
      <c r="M274" s="31"/>
    </row>
    <row r="275" spans="13:13" ht="14.4" x14ac:dyDescent="0.25">
      <c r="M275" s="31"/>
    </row>
    <row r="276" spans="13:13" ht="14.4" x14ac:dyDescent="0.25">
      <c r="M276" s="31"/>
    </row>
    <row r="277" spans="13:13" ht="14.4" x14ac:dyDescent="0.25">
      <c r="M277" s="31"/>
    </row>
    <row r="278" spans="13:13" ht="14.4" x14ac:dyDescent="0.25">
      <c r="M278" s="31"/>
    </row>
    <row r="279" spans="13:13" ht="14.4" x14ac:dyDescent="0.25">
      <c r="M279" s="31"/>
    </row>
    <row r="280" spans="13:13" ht="14.4" x14ac:dyDescent="0.25">
      <c r="M280" s="31"/>
    </row>
    <row r="281" spans="13:13" ht="14.4" x14ac:dyDescent="0.25">
      <c r="M281" s="30"/>
    </row>
    <row r="282" spans="13:13" ht="14.4" x14ac:dyDescent="0.25">
      <c r="M282" s="30"/>
    </row>
    <row r="283" spans="13:13" ht="14.4" x14ac:dyDescent="0.25">
      <c r="M283" s="30"/>
    </row>
    <row r="284" spans="13:13" ht="14.4" x14ac:dyDescent="0.25">
      <c r="M284" s="30"/>
    </row>
    <row r="285" spans="13:13" ht="14.4" x14ac:dyDescent="0.25">
      <c r="M285" s="30"/>
    </row>
    <row r="286" spans="13:13" ht="14.4" x14ac:dyDescent="0.25">
      <c r="M286" s="30"/>
    </row>
    <row r="287" spans="13:13" ht="14.4" x14ac:dyDescent="0.25">
      <c r="M287" s="30"/>
    </row>
    <row r="288" spans="13:13" ht="14.4" x14ac:dyDescent="0.25">
      <c r="M288" s="30"/>
    </row>
    <row r="289" spans="13:13" ht="14.4" x14ac:dyDescent="0.25">
      <c r="M289" s="30"/>
    </row>
    <row r="290" spans="13:13" ht="14.4" x14ac:dyDescent="0.25">
      <c r="M290" s="30"/>
    </row>
    <row r="291" spans="13:13" ht="14.4" x14ac:dyDescent="0.25">
      <c r="M291" s="30"/>
    </row>
    <row r="292" spans="13:13" ht="14.4" x14ac:dyDescent="0.25">
      <c r="M292" s="30"/>
    </row>
    <row r="293" spans="13:13" ht="14.4" x14ac:dyDescent="0.25">
      <c r="M293" s="30"/>
    </row>
    <row r="294" spans="13:13" ht="14.4" x14ac:dyDescent="0.25">
      <c r="M294" s="30"/>
    </row>
    <row r="295" spans="13:13" ht="14.4" x14ac:dyDescent="0.25">
      <c r="M295" s="30"/>
    </row>
    <row r="296" spans="13:13" ht="14.4" x14ac:dyDescent="0.25">
      <c r="M296" s="30"/>
    </row>
    <row r="297" spans="13:13" ht="14.4" x14ac:dyDescent="0.25">
      <c r="M297" s="30"/>
    </row>
    <row r="298" spans="13:13" ht="14.4" x14ac:dyDescent="0.25">
      <c r="M298" s="30"/>
    </row>
    <row r="299" spans="13:13" ht="14.4" x14ac:dyDescent="0.25">
      <c r="M299" s="30"/>
    </row>
    <row r="300" spans="13:13" ht="14.4" x14ac:dyDescent="0.25">
      <c r="M300" s="30"/>
    </row>
    <row r="301" spans="13:13" ht="14.4" x14ac:dyDescent="0.25">
      <c r="M301" s="30"/>
    </row>
    <row r="302" spans="13:13" ht="14.4" x14ac:dyDescent="0.25">
      <c r="M302" s="30"/>
    </row>
    <row r="303" spans="13:13" ht="14.4" x14ac:dyDescent="0.25">
      <c r="M303" s="30"/>
    </row>
    <row r="304" spans="13:13" ht="14.4" x14ac:dyDescent="0.25">
      <c r="M304" s="30"/>
    </row>
    <row r="305" spans="13:13" ht="14.4" x14ac:dyDescent="0.25">
      <c r="M305" s="30"/>
    </row>
    <row r="306" spans="13:13" ht="14.4" x14ac:dyDescent="0.25">
      <c r="M306" s="30"/>
    </row>
    <row r="307" spans="13:13" ht="14.4" x14ac:dyDescent="0.25">
      <c r="M307" s="30"/>
    </row>
    <row r="308" spans="13:13" ht="14.4" x14ac:dyDescent="0.25">
      <c r="M308" s="30"/>
    </row>
    <row r="309" spans="13:13" ht="14.4" x14ac:dyDescent="0.25">
      <c r="M309" s="30"/>
    </row>
    <row r="310" spans="13:13" ht="14.4" x14ac:dyDescent="0.25">
      <c r="M310" s="30"/>
    </row>
    <row r="311" spans="13:13" ht="14.4" x14ac:dyDescent="0.25">
      <c r="M311" s="30"/>
    </row>
    <row r="312" spans="13:13" ht="14.4" x14ac:dyDescent="0.25">
      <c r="M312" s="30"/>
    </row>
    <row r="313" spans="13:13" ht="14.4" x14ac:dyDescent="0.25">
      <c r="M313" s="30"/>
    </row>
    <row r="314" spans="13:13" ht="14.4" x14ac:dyDescent="0.25">
      <c r="M314" s="30"/>
    </row>
    <row r="315" spans="13:13" ht="14.4" x14ac:dyDescent="0.25">
      <c r="M315" s="30"/>
    </row>
    <row r="316" spans="13:13" ht="14.4" x14ac:dyDescent="0.25">
      <c r="M316" s="30"/>
    </row>
    <row r="317" spans="13:13" ht="14.4" x14ac:dyDescent="0.25">
      <c r="M317" s="30"/>
    </row>
    <row r="318" spans="13:13" ht="14.4" x14ac:dyDescent="0.25">
      <c r="M318" s="30"/>
    </row>
    <row r="319" spans="13:13" ht="14.4" x14ac:dyDescent="0.25">
      <c r="M319" s="30"/>
    </row>
    <row r="320" spans="13:13" ht="14.4" x14ac:dyDescent="0.25">
      <c r="M320" s="30"/>
    </row>
    <row r="321" spans="13:13" ht="14.4" x14ac:dyDescent="0.25">
      <c r="M321" s="30"/>
    </row>
    <row r="322" spans="13:13" ht="14.4" x14ac:dyDescent="0.25">
      <c r="M322" s="30"/>
    </row>
    <row r="323" spans="13:13" ht="14.4" x14ac:dyDescent="0.25">
      <c r="M323" s="30"/>
    </row>
    <row r="324" spans="13:13" ht="14.4" x14ac:dyDescent="0.25">
      <c r="M324" s="30"/>
    </row>
    <row r="325" spans="13:13" ht="14.4" x14ac:dyDescent="0.25">
      <c r="M325" s="30"/>
    </row>
    <row r="326" spans="13:13" ht="14.4" x14ac:dyDescent="0.25">
      <c r="M326" s="30"/>
    </row>
    <row r="327" spans="13:13" ht="14.4" x14ac:dyDescent="0.25">
      <c r="M327" s="30"/>
    </row>
    <row r="328" spans="13:13" ht="14.4" x14ac:dyDescent="0.25">
      <c r="M328" s="30"/>
    </row>
    <row r="329" spans="13:13" ht="14.4" x14ac:dyDescent="0.25">
      <c r="M329" s="30"/>
    </row>
    <row r="330" spans="13:13" ht="14.4" x14ac:dyDescent="0.25">
      <c r="M330" s="30"/>
    </row>
    <row r="331" spans="13:13" ht="14.4" x14ac:dyDescent="0.25">
      <c r="M331" s="30"/>
    </row>
    <row r="332" spans="13:13" ht="14.4" x14ac:dyDescent="0.25">
      <c r="M332" s="30"/>
    </row>
    <row r="333" spans="13:13" ht="14.4" x14ac:dyDescent="0.25">
      <c r="M333" s="30"/>
    </row>
    <row r="334" spans="13:13" ht="14.4" x14ac:dyDescent="0.25">
      <c r="M334" s="30"/>
    </row>
    <row r="335" spans="13:13" ht="14.4" x14ac:dyDescent="0.25">
      <c r="M335" s="30"/>
    </row>
    <row r="336" spans="13:13" ht="14.4" x14ac:dyDescent="0.25">
      <c r="M336" s="30"/>
    </row>
    <row r="337" spans="13:13" ht="14.4" x14ac:dyDescent="0.25">
      <c r="M337" s="30"/>
    </row>
    <row r="338" spans="13:13" ht="14.4" x14ac:dyDescent="0.25">
      <c r="M338" s="30"/>
    </row>
    <row r="339" spans="13:13" ht="14.4" x14ac:dyDescent="0.25">
      <c r="M339" s="30"/>
    </row>
    <row r="340" spans="13:13" ht="14.4" x14ac:dyDescent="0.25">
      <c r="M340" s="30"/>
    </row>
    <row r="341" spans="13:13" ht="14.4" x14ac:dyDescent="0.25">
      <c r="M341" s="30"/>
    </row>
    <row r="342" spans="13:13" ht="14.4" x14ac:dyDescent="0.25">
      <c r="M342" s="30"/>
    </row>
    <row r="343" spans="13:13" ht="14.4" x14ac:dyDescent="0.25">
      <c r="M343" s="30"/>
    </row>
    <row r="344" spans="13:13" ht="14.4" x14ac:dyDescent="0.25">
      <c r="M344" s="30"/>
    </row>
    <row r="345" spans="13:13" ht="14.4" x14ac:dyDescent="0.25">
      <c r="M345" s="30"/>
    </row>
    <row r="346" spans="13:13" ht="14.4" x14ac:dyDescent="0.25">
      <c r="M346" s="30"/>
    </row>
    <row r="347" spans="13:13" ht="14.4" x14ac:dyDescent="0.25">
      <c r="M347" s="30"/>
    </row>
    <row r="348" spans="13:13" ht="14.4" x14ac:dyDescent="0.25">
      <c r="M348" s="30"/>
    </row>
    <row r="349" spans="13:13" ht="14.4" x14ac:dyDescent="0.25">
      <c r="M349" s="30"/>
    </row>
    <row r="350" spans="13:13" ht="14.4" x14ac:dyDescent="0.25">
      <c r="M350" s="30"/>
    </row>
    <row r="351" spans="13:13" ht="14.4" x14ac:dyDescent="0.25">
      <c r="M351" s="30"/>
    </row>
    <row r="352" spans="13:13" ht="14.4" x14ac:dyDescent="0.25">
      <c r="M352" s="30"/>
    </row>
    <row r="353" spans="13:13" ht="14.4" x14ac:dyDescent="0.25">
      <c r="M353" s="30"/>
    </row>
    <row r="354" spans="13:13" ht="14.4" x14ac:dyDescent="0.25">
      <c r="M354" s="30"/>
    </row>
    <row r="355" spans="13:13" ht="14.4" x14ac:dyDescent="0.25">
      <c r="M355" s="30"/>
    </row>
    <row r="356" spans="13:13" ht="14.4" x14ac:dyDescent="0.25">
      <c r="M356" s="30"/>
    </row>
    <row r="357" spans="13:13" ht="14.4" x14ac:dyDescent="0.25">
      <c r="M357" s="30"/>
    </row>
    <row r="358" spans="13:13" ht="14.4" x14ac:dyDescent="0.25">
      <c r="M358" s="30"/>
    </row>
    <row r="359" spans="13:13" ht="14.4" x14ac:dyDescent="0.25">
      <c r="M359" s="30"/>
    </row>
    <row r="360" spans="13:13" ht="14.4" x14ac:dyDescent="0.25">
      <c r="M360" s="30"/>
    </row>
    <row r="361" spans="13:13" ht="14.4" x14ac:dyDescent="0.25">
      <c r="M361" s="30"/>
    </row>
    <row r="362" spans="13:13" ht="14.4" x14ac:dyDescent="0.25">
      <c r="M362" s="30"/>
    </row>
    <row r="363" spans="13:13" ht="14.4" x14ac:dyDescent="0.25">
      <c r="M363" s="30"/>
    </row>
    <row r="364" spans="13:13" ht="14.4" x14ac:dyDescent="0.25">
      <c r="M364" s="30"/>
    </row>
    <row r="365" spans="13:13" ht="14.4" x14ac:dyDescent="0.25">
      <c r="M365" s="30"/>
    </row>
    <row r="366" spans="13:13" ht="14.4" x14ac:dyDescent="0.25">
      <c r="M366" s="30"/>
    </row>
    <row r="367" spans="13:13" ht="14.4" x14ac:dyDescent="0.25">
      <c r="M367" s="30"/>
    </row>
    <row r="368" spans="13:13" ht="14.4" x14ac:dyDescent="0.25">
      <c r="M368" s="30"/>
    </row>
    <row r="369" spans="13:13" ht="14.4" x14ac:dyDescent="0.25">
      <c r="M369" s="30"/>
    </row>
    <row r="370" spans="13:13" ht="14.4" x14ac:dyDescent="0.25">
      <c r="M370" s="30"/>
    </row>
    <row r="371" spans="13:13" ht="14.4" x14ac:dyDescent="0.25">
      <c r="M371" s="30"/>
    </row>
    <row r="372" spans="13:13" ht="14.4" x14ac:dyDescent="0.25">
      <c r="M372" s="30"/>
    </row>
    <row r="373" spans="13:13" ht="14.4" x14ac:dyDescent="0.25">
      <c r="M373" s="30"/>
    </row>
    <row r="374" spans="13:13" ht="14.4" x14ac:dyDescent="0.25">
      <c r="M374" s="30"/>
    </row>
    <row r="375" spans="13:13" ht="14.4" x14ac:dyDescent="0.25">
      <c r="M375" s="30"/>
    </row>
    <row r="376" spans="13:13" ht="14.4" x14ac:dyDescent="0.25">
      <c r="M376" s="30"/>
    </row>
    <row r="377" spans="13:13" ht="14.4" x14ac:dyDescent="0.25">
      <c r="M377" s="30"/>
    </row>
    <row r="378" spans="13:13" ht="14.4" x14ac:dyDescent="0.25">
      <c r="M378" s="30"/>
    </row>
    <row r="379" spans="13:13" ht="14.4" x14ac:dyDescent="0.25">
      <c r="M379" s="30"/>
    </row>
    <row r="380" spans="13:13" ht="14.4" x14ac:dyDescent="0.25">
      <c r="M380" s="30"/>
    </row>
    <row r="381" spans="13:13" ht="14.4" x14ac:dyDescent="0.25">
      <c r="M381" s="30"/>
    </row>
    <row r="382" spans="13:13" ht="14.4" x14ac:dyDescent="0.25">
      <c r="M382" s="30"/>
    </row>
    <row r="383" spans="13:13" ht="14.4" x14ac:dyDescent="0.25">
      <c r="M383" s="30"/>
    </row>
    <row r="384" spans="13:13" ht="14.4" x14ac:dyDescent="0.25">
      <c r="M384" s="30"/>
    </row>
    <row r="385" spans="13:13" ht="14.4" x14ac:dyDescent="0.25">
      <c r="M385" s="30"/>
    </row>
    <row r="386" spans="13:13" ht="14.4" x14ac:dyDescent="0.25">
      <c r="M386" s="30"/>
    </row>
    <row r="387" spans="13:13" ht="14.4" x14ac:dyDescent="0.25">
      <c r="M387" s="30"/>
    </row>
    <row r="388" spans="13:13" ht="14.4" x14ac:dyDescent="0.25">
      <c r="M388" s="30"/>
    </row>
    <row r="389" spans="13:13" ht="14.4" x14ac:dyDescent="0.25">
      <c r="M389" s="30"/>
    </row>
    <row r="390" spans="13:13" ht="14.4" x14ac:dyDescent="0.25">
      <c r="M390" s="30"/>
    </row>
    <row r="391" spans="13:13" ht="14.4" x14ac:dyDescent="0.25">
      <c r="M391" s="30"/>
    </row>
    <row r="392" spans="13:13" ht="14.4" x14ac:dyDescent="0.25">
      <c r="M392" s="30"/>
    </row>
    <row r="393" spans="13:13" ht="14.4" x14ac:dyDescent="0.25">
      <c r="M393" s="30"/>
    </row>
    <row r="394" spans="13:13" ht="14.4" x14ac:dyDescent="0.25">
      <c r="M394" s="30"/>
    </row>
    <row r="395" spans="13:13" ht="14.4" x14ac:dyDescent="0.25">
      <c r="M395" s="30"/>
    </row>
    <row r="396" spans="13:13" ht="14.4" x14ac:dyDescent="0.25">
      <c r="M396" s="30"/>
    </row>
    <row r="397" spans="13:13" ht="14.4" x14ac:dyDescent="0.25">
      <c r="M397" s="30"/>
    </row>
    <row r="398" spans="13:13" ht="14.4" x14ac:dyDescent="0.25">
      <c r="M398" s="30"/>
    </row>
    <row r="399" spans="13:13" ht="14.4" x14ac:dyDescent="0.25">
      <c r="M399" s="30"/>
    </row>
    <row r="400" spans="13:13" ht="14.4" x14ac:dyDescent="0.25">
      <c r="M400" s="30"/>
    </row>
    <row r="401" spans="13:13" ht="14.4" x14ac:dyDescent="0.25">
      <c r="M401" s="30"/>
    </row>
    <row r="402" spans="13:13" ht="14.4" x14ac:dyDescent="0.25">
      <c r="M402" s="30"/>
    </row>
    <row r="403" spans="13:13" ht="14.4" x14ac:dyDescent="0.25">
      <c r="M403" s="30"/>
    </row>
    <row r="404" spans="13:13" ht="14.4" x14ac:dyDescent="0.25">
      <c r="M404" s="30"/>
    </row>
    <row r="405" spans="13:13" ht="14.4" x14ac:dyDescent="0.25">
      <c r="M405" s="30"/>
    </row>
    <row r="406" spans="13:13" ht="14.4" x14ac:dyDescent="0.25">
      <c r="M406" s="30"/>
    </row>
    <row r="407" spans="13:13" ht="14.4" x14ac:dyDescent="0.25">
      <c r="M407" s="30"/>
    </row>
    <row r="408" spans="13:13" ht="14.4" x14ac:dyDescent="0.25">
      <c r="M408" s="30"/>
    </row>
    <row r="409" spans="13:13" ht="14.4" x14ac:dyDescent="0.25">
      <c r="M409" s="30"/>
    </row>
    <row r="410" spans="13:13" ht="14.4" x14ac:dyDescent="0.25">
      <c r="M410" s="30"/>
    </row>
    <row r="411" spans="13:13" ht="14.4" x14ac:dyDescent="0.25">
      <c r="M411" s="30"/>
    </row>
    <row r="412" spans="13:13" ht="14.4" x14ac:dyDescent="0.25">
      <c r="M412" s="30"/>
    </row>
    <row r="413" spans="13:13" ht="14.4" x14ac:dyDescent="0.25">
      <c r="M413" s="30"/>
    </row>
    <row r="414" spans="13:13" ht="14.4" x14ac:dyDescent="0.25">
      <c r="M414" s="30"/>
    </row>
    <row r="415" spans="13:13" ht="14.4" x14ac:dyDescent="0.25">
      <c r="M415" s="30"/>
    </row>
    <row r="416" spans="13:13" ht="14.4" x14ac:dyDescent="0.25">
      <c r="M416" s="30"/>
    </row>
    <row r="417" spans="13:13" ht="14.4" x14ac:dyDescent="0.25">
      <c r="M417" s="30"/>
    </row>
    <row r="418" spans="13:13" ht="14.4" x14ac:dyDescent="0.25">
      <c r="M418" s="30"/>
    </row>
    <row r="419" spans="13:13" ht="14.4" x14ac:dyDescent="0.25">
      <c r="M419" s="30"/>
    </row>
    <row r="420" spans="13:13" ht="14.4" x14ac:dyDescent="0.25">
      <c r="M420" s="30"/>
    </row>
    <row r="421" spans="13:13" ht="14.4" x14ac:dyDescent="0.25">
      <c r="M421" s="30"/>
    </row>
    <row r="422" spans="13:13" ht="14.4" x14ac:dyDescent="0.25">
      <c r="M422" s="30"/>
    </row>
    <row r="423" spans="13:13" ht="14.4" x14ac:dyDescent="0.25">
      <c r="M423" s="30"/>
    </row>
    <row r="424" spans="13:13" ht="14.4" x14ac:dyDescent="0.25">
      <c r="M424" s="30"/>
    </row>
    <row r="425" spans="13:13" ht="14.4" x14ac:dyDescent="0.25">
      <c r="M425" s="30"/>
    </row>
    <row r="426" spans="13:13" ht="14.4" x14ac:dyDescent="0.25">
      <c r="M426" s="30"/>
    </row>
    <row r="427" spans="13:13" ht="14.4" x14ac:dyDescent="0.25">
      <c r="M427" s="30"/>
    </row>
    <row r="428" spans="13:13" ht="14.4" x14ac:dyDescent="0.25">
      <c r="M428" s="30"/>
    </row>
    <row r="429" spans="13:13" ht="14.4" x14ac:dyDescent="0.25">
      <c r="M429" s="30"/>
    </row>
    <row r="430" spans="13:13" ht="14.4" x14ac:dyDescent="0.25">
      <c r="M430" s="30"/>
    </row>
    <row r="431" spans="13:13" ht="14.4" x14ac:dyDescent="0.25">
      <c r="M431" s="30"/>
    </row>
    <row r="432" spans="13:13" ht="14.4" x14ac:dyDescent="0.25">
      <c r="M432" s="30"/>
    </row>
    <row r="433" spans="13:13" ht="14.4" x14ac:dyDescent="0.25">
      <c r="M433" s="30"/>
    </row>
    <row r="434" spans="13:13" ht="14.4" x14ac:dyDescent="0.25">
      <c r="M434" s="30"/>
    </row>
    <row r="435" spans="13:13" ht="14.4" x14ac:dyDescent="0.25">
      <c r="M435" s="30"/>
    </row>
    <row r="436" spans="13:13" ht="14.4" x14ac:dyDescent="0.25">
      <c r="M436" s="30"/>
    </row>
    <row r="437" spans="13:13" ht="14.4" x14ac:dyDescent="0.25">
      <c r="M437" s="30"/>
    </row>
    <row r="438" spans="13:13" ht="14.4" x14ac:dyDescent="0.25">
      <c r="M438" s="30"/>
    </row>
    <row r="439" spans="13:13" ht="14.4" x14ac:dyDescent="0.25">
      <c r="M439" s="30"/>
    </row>
    <row r="440" spans="13:13" ht="14.4" x14ac:dyDescent="0.25">
      <c r="M440" s="30"/>
    </row>
    <row r="441" spans="13:13" ht="14.4" x14ac:dyDescent="0.25">
      <c r="M441" s="30"/>
    </row>
    <row r="442" spans="13:13" ht="14.4" x14ac:dyDescent="0.25">
      <c r="M442" s="30"/>
    </row>
    <row r="443" spans="13:13" ht="14.4" x14ac:dyDescent="0.25">
      <c r="M443" s="30"/>
    </row>
    <row r="444" spans="13:13" ht="14.4" x14ac:dyDescent="0.25">
      <c r="M444" s="30"/>
    </row>
    <row r="445" spans="13:13" ht="14.4" x14ac:dyDescent="0.25">
      <c r="M445" s="30"/>
    </row>
    <row r="446" spans="13:13" ht="14.4" x14ac:dyDescent="0.25">
      <c r="M446" s="30"/>
    </row>
    <row r="447" spans="13:13" ht="14.4" x14ac:dyDescent="0.25">
      <c r="M447" s="30"/>
    </row>
    <row r="448" spans="13:13" ht="14.4" x14ac:dyDescent="0.25">
      <c r="M448" s="30"/>
    </row>
    <row r="449" spans="13:13" ht="14.4" x14ac:dyDescent="0.25">
      <c r="M449" s="30"/>
    </row>
    <row r="450" spans="13:13" ht="14.4" x14ac:dyDescent="0.25">
      <c r="M450" s="30"/>
    </row>
    <row r="451" spans="13:13" ht="14.4" x14ac:dyDescent="0.25">
      <c r="M451" s="30"/>
    </row>
    <row r="452" spans="13:13" ht="14.4" x14ac:dyDescent="0.25">
      <c r="M452" s="30"/>
    </row>
    <row r="453" spans="13:13" ht="14.4" x14ac:dyDescent="0.25">
      <c r="M453" s="30"/>
    </row>
  </sheetData>
  <dataConsolidate/>
  <mergeCells count="26">
    <mergeCell ref="B4:C5"/>
    <mergeCell ref="E5:H6"/>
    <mergeCell ref="K5:O7"/>
    <mergeCell ref="J9:K9"/>
    <mergeCell ref="J11:K12"/>
    <mergeCell ref="M11:M12"/>
    <mergeCell ref="F12:G13"/>
    <mergeCell ref="J14:K15"/>
    <mergeCell ref="M14:M15"/>
    <mergeCell ref="O14:P15"/>
    <mergeCell ref="R14:R15"/>
    <mergeCell ref="J17:K18"/>
    <mergeCell ref="M17:M18"/>
    <mergeCell ref="O17:P18"/>
    <mergeCell ref="R17:R18"/>
    <mergeCell ref="E31:H32"/>
    <mergeCell ref="B32:C33"/>
    <mergeCell ref="J34:M35"/>
    <mergeCell ref="F38:G39"/>
    <mergeCell ref="E19:H20"/>
    <mergeCell ref="B21:C22"/>
    <mergeCell ref="J21:K22"/>
    <mergeCell ref="M21:M22"/>
    <mergeCell ref="J24:K25"/>
    <mergeCell ref="M24:M25"/>
    <mergeCell ref="F25:G26"/>
  </mergeCells>
  <dataValidations count="1">
    <dataValidation type="list" allowBlank="1" showInputMessage="1" showErrorMessage="1" sqref="M9" xr:uid="{00000000-0002-0000-0300-000000000000}">
      <formula1>$M$88:$M$99</formula1>
    </dataValidation>
  </dataValidation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2:R453"/>
  <sheetViews>
    <sheetView workbookViewId="0">
      <selection activeCell="B3" sqref="B3"/>
    </sheetView>
  </sheetViews>
  <sheetFormatPr baseColWidth="10" defaultColWidth="11.44140625" defaultRowHeight="13.2" x14ac:dyDescent="0.25"/>
  <cols>
    <col min="2" max="2" width="40.5546875" customWidth="1"/>
    <col min="3" max="3" width="35" customWidth="1"/>
  </cols>
  <sheetData>
    <row r="2" spans="1:18" x14ac:dyDescent="0.25">
      <c r="A2" t="s">
        <v>50</v>
      </c>
    </row>
    <row r="3" spans="1:18" ht="13.8" thickBot="1" x14ac:dyDescent="0.3"/>
    <row r="4" spans="1:18" ht="14.1" customHeight="1" thickTop="1" thickBot="1" x14ac:dyDescent="0.3">
      <c r="B4" s="108" t="s">
        <v>10</v>
      </c>
      <c r="C4" s="109"/>
    </row>
    <row r="5" spans="1:18" ht="25.35" customHeight="1" thickBot="1" x14ac:dyDescent="0.3">
      <c r="B5" s="110"/>
      <c r="C5" s="111"/>
      <c r="E5" s="112" t="s">
        <v>33</v>
      </c>
      <c r="F5" s="113"/>
      <c r="G5" s="113"/>
      <c r="H5" s="114"/>
      <c r="K5" s="87" t="s">
        <v>0</v>
      </c>
      <c r="L5" s="87"/>
      <c r="M5" s="87"/>
      <c r="N5" s="87"/>
      <c r="O5" s="87"/>
    </row>
    <row r="6" spans="1:18" ht="15" thickTop="1" thickBot="1" x14ac:dyDescent="0.3">
      <c r="B6" s="4" t="s">
        <v>11</v>
      </c>
      <c r="C6" s="5" t="s">
        <v>12</v>
      </c>
      <c r="E6" s="115"/>
      <c r="F6" s="116"/>
      <c r="G6" s="116"/>
      <c r="H6" s="117"/>
      <c r="K6" s="87"/>
      <c r="L6" s="87"/>
      <c r="M6" s="87"/>
      <c r="N6" s="87"/>
      <c r="O6" s="87"/>
    </row>
    <row r="7" spans="1:18" ht="14.4" thickTop="1" x14ac:dyDescent="0.25">
      <c r="B7" s="6" t="s">
        <v>13</v>
      </c>
      <c r="C7" s="24"/>
      <c r="K7" s="87"/>
      <c r="L7" s="87"/>
      <c r="M7" s="87"/>
      <c r="N7" s="87"/>
      <c r="O7" s="87"/>
    </row>
    <row r="8" spans="1:18" ht="14.4" thickBot="1" x14ac:dyDescent="0.3">
      <c r="B8" s="7" t="s">
        <v>14</v>
      </c>
      <c r="C8" s="24"/>
      <c r="J8" s="2"/>
      <c r="K8" s="2"/>
      <c r="L8" s="2"/>
      <c r="M8" s="2"/>
    </row>
    <row r="9" spans="1:18" ht="14.4" thickBot="1" x14ac:dyDescent="0.3">
      <c r="B9" s="7" t="s">
        <v>23</v>
      </c>
      <c r="C9" s="24"/>
      <c r="J9" s="88" t="s">
        <v>1</v>
      </c>
      <c r="K9" s="89"/>
      <c r="L9" s="2"/>
      <c r="M9" s="3">
        <v>30</v>
      </c>
    </row>
    <row r="10" spans="1:18" ht="15.6" thickBot="1" x14ac:dyDescent="0.3">
      <c r="B10" s="8" t="s">
        <v>29</v>
      </c>
      <c r="C10" s="25"/>
      <c r="J10" s="2"/>
      <c r="K10" s="2"/>
      <c r="L10" s="2"/>
      <c r="M10" s="2"/>
    </row>
    <row r="11" spans="1:18" ht="15.6" thickBot="1" x14ac:dyDescent="0.3">
      <c r="B11" s="9" t="s">
        <v>28</v>
      </c>
      <c r="C11" s="26"/>
      <c r="J11" s="90" t="s">
        <v>2</v>
      </c>
      <c r="K11" s="91"/>
      <c r="L11" s="2"/>
      <c r="M11" s="94">
        <f>SUM(C17)</f>
        <v>0</v>
      </c>
      <c r="N11" s="2"/>
      <c r="O11" s="2"/>
      <c r="P11" s="2"/>
      <c r="Q11" s="2"/>
      <c r="R11" s="2"/>
    </row>
    <row r="12" spans="1:18" ht="15.6" thickBot="1" x14ac:dyDescent="0.3">
      <c r="B12" s="9" t="s">
        <v>15</v>
      </c>
      <c r="C12" s="26"/>
      <c r="F12" s="118">
        <f>SUM(C17*31*12)</f>
        <v>0</v>
      </c>
      <c r="G12" s="119"/>
      <c r="J12" s="92"/>
      <c r="K12" s="93"/>
      <c r="L12" s="2"/>
      <c r="M12" s="95"/>
      <c r="N12" s="2"/>
      <c r="O12" s="2"/>
      <c r="P12" s="2"/>
      <c r="Q12" s="2"/>
      <c r="R12" s="2"/>
    </row>
    <row r="13" spans="1:18" ht="14.4" thickBot="1" x14ac:dyDescent="0.3">
      <c r="B13" s="10" t="s">
        <v>21</v>
      </c>
      <c r="C13" s="27"/>
      <c r="F13" s="120"/>
      <c r="G13" s="121"/>
      <c r="J13" s="2"/>
      <c r="K13" s="2"/>
      <c r="L13" s="2"/>
      <c r="M13" s="2"/>
      <c r="N13" s="2"/>
      <c r="O13" s="2"/>
      <c r="P13" s="2"/>
      <c r="Q13" s="2"/>
      <c r="R13" s="2"/>
    </row>
    <row r="14" spans="1:18" ht="13.8" x14ac:dyDescent="0.25">
      <c r="B14" s="10" t="s">
        <v>22</v>
      </c>
      <c r="C14" s="24"/>
      <c r="J14" s="76" t="s">
        <v>3</v>
      </c>
      <c r="K14" s="77"/>
      <c r="L14" s="2"/>
      <c r="M14" s="80">
        <f>M11*M9</f>
        <v>0</v>
      </c>
      <c r="N14" s="2"/>
      <c r="O14" s="82" t="s">
        <v>4</v>
      </c>
      <c r="P14" s="83"/>
      <c r="Q14" s="2"/>
      <c r="R14" s="74">
        <v>0</v>
      </c>
    </row>
    <row r="15" spans="1:18" ht="14.4" thickBot="1" x14ac:dyDescent="0.3">
      <c r="B15" s="10" t="s">
        <v>16</v>
      </c>
      <c r="C15" s="24"/>
      <c r="J15" s="78"/>
      <c r="K15" s="79"/>
      <c r="L15" s="2"/>
      <c r="M15" s="81"/>
      <c r="N15" s="2"/>
      <c r="O15" s="84"/>
      <c r="P15" s="85"/>
      <c r="Q15" s="2"/>
      <c r="R15" s="75"/>
    </row>
    <row r="16" spans="1:18" ht="14.4" thickBot="1" x14ac:dyDescent="0.3">
      <c r="B16" s="10" t="s">
        <v>27</v>
      </c>
      <c r="C16" s="24"/>
      <c r="J16" s="2"/>
      <c r="K16" s="2"/>
      <c r="L16" s="2"/>
      <c r="M16" s="2"/>
      <c r="N16" s="2"/>
      <c r="O16" s="2"/>
      <c r="P16" s="2"/>
      <c r="Q16" s="2"/>
      <c r="R16" s="2"/>
    </row>
    <row r="17" spans="2:18" ht="14.4" thickBot="1" x14ac:dyDescent="0.3">
      <c r="B17" s="11" t="s">
        <v>17</v>
      </c>
      <c r="C17" s="28">
        <f>SUM(C7:C16)</f>
        <v>0</v>
      </c>
      <c r="J17" s="76" t="s">
        <v>5</v>
      </c>
      <c r="K17" s="77"/>
      <c r="L17" s="2"/>
      <c r="M17" s="80">
        <f>M14*12</f>
        <v>0</v>
      </c>
      <c r="N17" s="2"/>
      <c r="O17" s="82" t="s">
        <v>6</v>
      </c>
      <c r="P17" s="83"/>
      <c r="Q17" s="2"/>
      <c r="R17" s="74">
        <v>0</v>
      </c>
    </row>
    <row r="18" spans="2:18" ht="14.4" thickTop="1" thickBot="1" x14ac:dyDescent="0.3">
      <c r="J18" s="78"/>
      <c r="K18" s="79"/>
      <c r="L18" s="2"/>
      <c r="M18" s="81"/>
      <c r="N18" s="2"/>
      <c r="O18" s="84"/>
      <c r="P18" s="85"/>
      <c r="Q18" s="2"/>
      <c r="R18" s="75"/>
    </row>
    <row r="19" spans="2:18" x14ac:dyDescent="0.25">
      <c r="E19" s="122" t="s">
        <v>31</v>
      </c>
      <c r="F19" s="123"/>
      <c r="G19" s="123"/>
      <c r="H19" s="124"/>
      <c r="J19" s="2"/>
      <c r="K19" s="2"/>
      <c r="L19" s="2"/>
      <c r="M19" s="2"/>
      <c r="N19" s="2"/>
      <c r="O19" s="2"/>
      <c r="P19" s="2"/>
      <c r="Q19" s="2"/>
      <c r="R19" s="2"/>
    </row>
    <row r="20" spans="2:18" ht="13.8" thickBot="1" x14ac:dyDescent="0.3">
      <c r="E20" s="125"/>
      <c r="F20" s="126"/>
      <c r="G20" s="126"/>
      <c r="H20" s="127"/>
      <c r="J20" s="2"/>
      <c r="K20" s="2"/>
      <c r="L20" s="2"/>
      <c r="M20" s="2"/>
      <c r="N20" s="2"/>
      <c r="O20" s="2"/>
      <c r="P20" s="2"/>
      <c r="Q20" s="2"/>
      <c r="R20" s="2"/>
    </row>
    <row r="21" spans="2:18" ht="13.5" customHeight="1" thickTop="1" x14ac:dyDescent="0.25">
      <c r="B21" s="108" t="s">
        <v>18</v>
      </c>
      <c r="C21" s="109"/>
      <c r="J21" s="96" t="s">
        <v>7</v>
      </c>
      <c r="K21" s="97"/>
      <c r="L21" s="2"/>
      <c r="M21" s="102" t="e">
        <f>R14*1000000/M17</f>
        <v>#DIV/0!</v>
      </c>
      <c r="N21" s="2"/>
      <c r="O21" s="2"/>
      <c r="P21" s="2"/>
      <c r="Q21" s="2"/>
      <c r="R21" s="2"/>
    </row>
    <row r="22" spans="2:18" ht="19.350000000000001" customHeight="1" thickBot="1" x14ac:dyDescent="0.3">
      <c r="B22" s="110"/>
      <c r="C22" s="111"/>
      <c r="J22" s="98"/>
      <c r="K22" s="99"/>
      <c r="L22" s="2"/>
      <c r="M22" s="103"/>
      <c r="N22" s="2"/>
      <c r="O22" s="2"/>
      <c r="P22" s="2"/>
      <c r="Q22" s="2"/>
      <c r="R22" s="2"/>
    </row>
    <row r="23" spans="2:18" ht="19.5" customHeight="1" thickTop="1" thickBot="1" x14ac:dyDescent="0.3">
      <c r="B23" s="12" t="s">
        <v>11</v>
      </c>
      <c r="C23" s="13" t="s">
        <v>25</v>
      </c>
      <c r="J23" s="2"/>
      <c r="K23" s="2"/>
      <c r="L23" s="2"/>
      <c r="M23" s="2"/>
      <c r="N23" s="2"/>
      <c r="O23" s="2"/>
      <c r="P23" s="2"/>
      <c r="Q23" s="2"/>
      <c r="R23" s="2"/>
    </row>
    <row r="24" spans="2:18" ht="15" thickTop="1" thickBot="1" x14ac:dyDescent="0.3">
      <c r="B24" s="6" t="s">
        <v>13</v>
      </c>
      <c r="C24" s="15">
        <f>SUM(C7)</f>
        <v>0</v>
      </c>
      <c r="J24" s="96" t="s">
        <v>8</v>
      </c>
      <c r="K24" s="97"/>
      <c r="L24" s="2"/>
      <c r="M24" s="100" t="e">
        <f>R17/M17*1000</f>
        <v>#DIV/0!</v>
      </c>
      <c r="N24" s="2"/>
      <c r="O24" s="2"/>
      <c r="P24" s="2"/>
      <c r="Q24" s="2"/>
      <c r="R24" s="2"/>
    </row>
    <row r="25" spans="2:18" ht="14.4" thickBot="1" x14ac:dyDescent="0.3">
      <c r="B25" s="7" t="s">
        <v>14</v>
      </c>
      <c r="C25" s="15">
        <f>SUM(C8)</f>
        <v>0</v>
      </c>
      <c r="F25" s="128">
        <f>SUM(C28*31*12)</f>
        <v>0</v>
      </c>
      <c r="G25" s="129"/>
      <c r="J25" s="98"/>
      <c r="K25" s="99"/>
      <c r="L25" s="2"/>
      <c r="M25" s="101"/>
      <c r="N25" s="2"/>
      <c r="O25" s="2"/>
      <c r="P25" s="2"/>
      <c r="Q25" s="2"/>
      <c r="R25" s="2"/>
    </row>
    <row r="26" spans="2:18" ht="14.4" thickBot="1" x14ac:dyDescent="0.3">
      <c r="B26" s="7" t="s">
        <v>24</v>
      </c>
      <c r="C26" s="15">
        <f>SUM(C9)</f>
        <v>0</v>
      </c>
      <c r="F26" s="130"/>
      <c r="G26" s="131"/>
      <c r="J26" s="2"/>
      <c r="K26" s="2"/>
      <c r="L26" s="2"/>
      <c r="M26" s="2"/>
      <c r="N26" s="2"/>
      <c r="O26" s="2"/>
      <c r="P26" s="2"/>
      <c r="Q26" s="2"/>
      <c r="R26" s="2"/>
    </row>
    <row r="27" spans="2:18" ht="15" x14ac:dyDescent="0.25">
      <c r="B27" s="9" t="s">
        <v>15</v>
      </c>
      <c r="C27" s="16">
        <f>C12</f>
        <v>0</v>
      </c>
      <c r="J27" s="2"/>
      <c r="K27" s="2"/>
      <c r="L27" s="2"/>
      <c r="M27" s="2"/>
      <c r="N27" s="2"/>
      <c r="O27" s="2"/>
      <c r="P27" s="2"/>
      <c r="Q27" s="2"/>
      <c r="R27" s="2"/>
    </row>
    <row r="28" spans="2:18" ht="14.4" thickBot="1" x14ac:dyDescent="0.3">
      <c r="B28" s="14" t="s">
        <v>19</v>
      </c>
      <c r="C28" s="23">
        <f>SUM(C24:C27)</f>
        <v>0</v>
      </c>
      <c r="J28" s="2"/>
      <c r="K28" s="2"/>
      <c r="L28" s="2"/>
      <c r="M28" s="2"/>
      <c r="N28" s="2"/>
      <c r="O28" s="2"/>
      <c r="P28" s="2"/>
      <c r="Q28" s="2"/>
      <c r="R28" s="2"/>
    </row>
    <row r="29" spans="2:18" ht="13.8" thickTop="1" x14ac:dyDescent="0.25">
      <c r="J29" s="2"/>
      <c r="K29" s="2"/>
      <c r="L29" s="2"/>
      <c r="M29" s="2"/>
      <c r="N29" s="2"/>
      <c r="O29" s="2"/>
      <c r="P29" s="2"/>
      <c r="Q29" s="2"/>
      <c r="R29" s="2"/>
    </row>
    <row r="30" spans="2:18" ht="13.8" thickBot="1" x14ac:dyDescent="0.3">
      <c r="J30" s="2"/>
      <c r="K30" s="2"/>
      <c r="L30" s="2"/>
      <c r="M30" s="2"/>
      <c r="N30" s="2"/>
      <c r="O30" s="2"/>
      <c r="P30" s="2"/>
      <c r="Q30" s="2"/>
      <c r="R30" s="2"/>
    </row>
    <row r="31" spans="2:18" ht="13.8" thickBot="1" x14ac:dyDescent="0.3">
      <c r="E31" s="132" t="s">
        <v>32</v>
      </c>
      <c r="F31" s="133"/>
      <c r="G31" s="133"/>
      <c r="H31" s="134"/>
      <c r="J31" s="29" t="s">
        <v>9</v>
      </c>
      <c r="K31" s="29"/>
      <c r="L31" s="29"/>
      <c r="M31" s="29"/>
      <c r="N31" s="2"/>
      <c r="O31" s="2"/>
      <c r="P31" s="2"/>
      <c r="Q31" s="2"/>
      <c r="R31" s="2"/>
    </row>
    <row r="32" spans="2:18" ht="13.5" customHeight="1" thickTop="1" thickBot="1" x14ac:dyDescent="0.3">
      <c r="B32" s="108" t="s">
        <v>30</v>
      </c>
      <c r="C32" s="109"/>
      <c r="E32" s="135"/>
      <c r="F32" s="136"/>
      <c r="G32" s="136"/>
      <c r="H32" s="137"/>
      <c r="J32" s="29"/>
      <c r="K32" s="29"/>
      <c r="L32" s="29"/>
      <c r="M32" s="29"/>
      <c r="N32" s="2"/>
      <c r="O32" s="2"/>
      <c r="P32" s="2"/>
      <c r="Q32" s="2"/>
      <c r="R32" s="2"/>
    </row>
    <row r="33" spans="2:18" ht="18.600000000000001" customHeight="1" thickBot="1" x14ac:dyDescent="0.3">
      <c r="B33" s="110"/>
      <c r="C33" s="111"/>
      <c r="N33" s="2"/>
      <c r="O33" s="2"/>
      <c r="R33" s="2"/>
    </row>
    <row r="34" spans="2:18" ht="13.5" customHeight="1" thickTop="1" x14ac:dyDescent="0.25">
      <c r="B34" s="10" t="s">
        <v>16</v>
      </c>
      <c r="C34" s="17">
        <f>C15</f>
        <v>0</v>
      </c>
      <c r="J34" s="86" t="s">
        <v>20</v>
      </c>
      <c r="K34" s="86"/>
      <c r="L34" s="86"/>
      <c r="M34" s="86"/>
      <c r="N34" s="2"/>
      <c r="O34" s="2"/>
      <c r="R34" s="2"/>
    </row>
    <row r="35" spans="2:18" ht="15" x14ac:dyDescent="0.25">
      <c r="B35" s="8" t="s">
        <v>29</v>
      </c>
      <c r="C35" s="18">
        <f>C10</f>
        <v>0</v>
      </c>
      <c r="J35" s="86"/>
      <c r="K35" s="86"/>
      <c r="L35" s="86"/>
      <c r="M35" s="86"/>
      <c r="N35" s="2"/>
      <c r="O35" s="2"/>
      <c r="R35" s="2"/>
    </row>
    <row r="36" spans="2:18" ht="15" x14ac:dyDescent="0.25">
      <c r="B36" s="9" t="s">
        <v>28</v>
      </c>
      <c r="C36" s="19">
        <f>C11</f>
        <v>0</v>
      </c>
    </row>
    <row r="37" spans="2:18" ht="14.4" thickBot="1" x14ac:dyDescent="0.3">
      <c r="B37" s="10" t="s">
        <v>27</v>
      </c>
      <c r="C37" s="17">
        <f>C16</f>
        <v>0</v>
      </c>
    </row>
    <row r="38" spans="2:18" ht="13.8" x14ac:dyDescent="0.25">
      <c r="B38" s="10" t="s">
        <v>21</v>
      </c>
      <c r="C38" s="17">
        <f>C13</f>
        <v>0</v>
      </c>
      <c r="F38" s="104">
        <f>SUM(C40*31*12)</f>
        <v>0</v>
      </c>
      <c r="G38" s="105"/>
    </row>
    <row r="39" spans="2:18" ht="14.4" thickBot="1" x14ac:dyDescent="0.3">
      <c r="B39" s="10" t="s">
        <v>22</v>
      </c>
      <c r="C39" s="20">
        <f>C14</f>
        <v>0</v>
      </c>
      <c r="F39" s="106"/>
      <c r="G39" s="107"/>
    </row>
    <row r="40" spans="2:18" ht="14.4" thickBot="1" x14ac:dyDescent="0.3">
      <c r="B40" s="11" t="s">
        <v>17</v>
      </c>
      <c r="C40" s="22">
        <f>SUM(C34:C39)</f>
        <v>0</v>
      </c>
    </row>
    <row r="41" spans="2:18" ht="13.8" thickTop="1" x14ac:dyDescent="0.25"/>
    <row r="87" spans="13:13" ht="14.4" x14ac:dyDescent="0.25">
      <c r="M87" s="31"/>
    </row>
    <row r="88" spans="13:13" ht="14.4" x14ac:dyDescent="0.25">
      <c r="M88" s="31">
        <v>31</v>
      </c>
    </row>
    <row r="89" spans="13:13" ht="14.4" x14ac:dyDescent="0.25">
      <c r="M89" s="31">
        <v>29</v>
      </c>
    </row>
    <row r="90" spans="13:13" ht="14.4" x14ac:dyDescent="0.25">
      <c r="M90" s="31">
        <v>31</v>
      </c>
    </row>
    <row r="91" spans="13:13" ht="14.4" x14ac:dyDescent="0.25">
      <c r="M91" s="31">
        <v>30</v>
      </c>
    </row>
    <row r="92" spans="13:13" ht="14.4" x14ac:dyDescent="0.25">
      <c r="M92" s="31">
        <v>31</v>
      </c>
    </row>
    <row r="93" spans="13:13" ht="14.4" x14ac:dyDescent="0.25">
      <c r="M93" s="31">
        <v>30</v>
      </c>
    </row>
    <row r="94" spans="13:13" ht="14.4" x14ac:dyDescent="0.25">
      <c r="M94" s="31">
        <v>31</v>
      </c>
    </row>
    <row r="95" spans="13:13" ht="14.4" x14ac:dyDescent="0.25">
      <c r="M95" s="31">
        <v>31</v>
      </c>
    </row>
    <row r="96" spans="13:13" ht="14.4" x14ac:dyDescent="0.25">
      <c r="M96" s="31">
        <v>30</v>
      </c>
    </row>
    <row r="97" spans="13:13" ht="14.4" x14ac:dyDescent="0.25">
      <c r="M97" s="31">
        <v>31</v>
      </c>
    </row>
    <row r="98" spans="13:13" ht="14.4" x14ac:dyDescent="0.25">
      <c r="M98" s="31">
        <v>30</v>
      </c>
    </row>
    <row r="99" spans="13:13" ht="14.4" x14ac:dyDescent="0.25">
      <c r="M99" s="31">
        <v>31</v>
      </c>
    </row>
    <row r="100" spans="13:13" ht="14.4" x14ac:dyDescent="0.25">
      <c r="M100" s="31"/>
    </row>
    <row r="101" spans="13:13" ht="14.4" x14ac:dyDescent="0.25">
      <c r="M101" s="31"/>
    </row>
    <row r="102" spans="13:13" ht="14.4" x14ac:dyDescent="0.25">
      <c r="M102" s="31"/>
    </row>
    <row r="103" spans="13:13" ht="14.4" x14ac:dyDescent="0.25">
      <c r="M103" s="31"/>
    </row>
    <row r="104" spans="13:13" ht="14.4" x14ac:dyDescent="0.25">
      <c r="M104" s="31"/>
    </row>
    <row r="105" spans="13:13" ht="14.4" x14ac:dyDescent="0.25">
      <c r="M105" s="31"/>
    </row>
    <row r="106" spans="13:13" ht="14.4" x14ac:dyDescent="0.25">
      <c r="M106" s="31"/>
    </row>
    <row r="107" spans="13:13" ht="14.4" x14ac:dyDescent="0.25">
      <c r="M107" s="31"/>
    </row>
    <row r="108" spans="13:13" ht="14.4" x14ac:dyDescent="0.25">
      <c r="M108" s="31"/>
    </row>
    <row r="109" spans="13:13" ht="14.4" x14ac:dyDescent="0.25">
      <c r="M109" s="31"/>
    </row>
    <row r="110" spans="13:13" ht="14.4" x14ac:dyDescent="0.25">
      <c r="M110" s="31"/>
    </row>
    <row r="111" spans="13:13" ht="14.4" x14ac:dyDescent="0.25">
      <c r="M111" s="31"/>
    </row>
    <row r="112" spans="13:13" ht="14.4" x14ac:dyDescent="0.25">
      <c r="M112" s="31"/>
    </row>
    <row r="113" spans="13:13" ht="14.4" x14ac:dyDescent="0.25">
      <c r="M113" s="31"/>
    </row>
    <row r="114" spans="13:13" ht="14.4" x14ac:dyDescent="0.25">
      <c r="M114" s="31"/>
    </row>
    <row r="115" spans="13:13" ht="14.4" x14ac:dyDescent="0.25">
      <c r="M115" s="31"/>
    </row>
    <row r="116" spans="13:13" ht="14.4" x14ac:dyDescent="0.25">
      <c r="M116" s="31"/>
    </row>
    <row r="117" spans="13:13" ht="14.4" x14ac:dyDescent="0.25">
      <c r="M117" s="31"/>
    </row>
    <row r="118" spans="13:13" ht="14.4" x14ac:dyDescent="0.25">
      <c r="M118" s="31"/>
    </row>
    <row r="119" spans="13:13" ht="14.4" x14ac:dyDescent="0.25">
      <c r="M119" s="31"/>
    </row>
    <row r="120" spans="13:13" ht="14.4" x14ac:dyDescent="0.25">
      <c r="M120" s="31"/>
    </row>
    <row r="121" spans="13:13" ht="14.4" x14ac:dyDescent="0.25">
      <c r="M121" s="31"/>
    </row>
    <row r="122" spans="13:13" ht="14.4" x14ac:dyDescent="0.25">
      <c r="M122" s="31"/>
    </row>
    <row r="123" spans="13:13" ht="14.4" x14ac:dyDescent="0.25">
      <c r="M123" s="31"/>
    </row>
    <row r="124" spans="13:13" ht="14.4" x14ac:dyDescent="0.25">
      <c r="M124" s="31"/>
    </row>
    <row r="125" spans="13:13" ht="14.4" x14ac:dyDescent="0.25">
      <c r="M125" s="31"/>
    </row>
    <row r="126" spans="13:13" ht="14.4" x14ac:dyDescent="0.25">
      <c r="M126" s="31"/>
    </row>
    <row r="127" spans="13:13" ht="14.4" x14ac:dyDescent="0.25">
      <c r="M127" s="31"/>
    </row>
    <row r="128" spans="13:13" ht="14.4" x14ac:dyDescent="0.25">
      <c r="M128" s="31"/>
    </row>
    <row r="129" spans="13:13" ht="14.4" x14ac:dyDescent="0.25">
      <c r="M129" s="31"/>
    </row>
    <row r="130" spans="13:13" ht="14.4" x14ac:dyDescent="0.25">
      <c r="M130" s="31"/>
    </row>
    <row r="131" spans="13:13" ht="14.4" x14ac:dyDescent="0.25">
      <c r="M131" s="31"/>
    </row>
    <row r="132" spans="13:13" ht="14.4" x14ac:dyDescent="0.25">
      <c r="M132" s="31"/>
    </row>
    <row r="133" spans="13:13" ht="14.4" x14ac:dyDescent="0.25">
      <c r="M133" s="31"/>
    </row>
    <row r="134" spans="13:13" ht="14.4" x14ac:dyDescent="0.25">
      <c r="M134" s="31"/>
    </row>
    <row r="135" spans="13:13" ht="14.4" x14ac:dyDescent="0.25">
      <c r="M135" s="31"/>
    </row>
    <row r="136" spans="13:13" ht="14.4" x14ac:dyDescent="0.25">
      <c r="M136" s="31"/>
    </row>
    <row r="137" spans="13:13" ht="14.4" x14ac:dyDescent="0.25">
      <c r="M137" s="31"/>
    </row>
    <row r="138" spans="13:13" ht="14.4" x14ac:dyDescent="0.25">
      <c r="M138" s="31"/>
    </row>
    <row r="139" spans="13:13" ht="14.4" x14ac:dyDescent="0.25">
      <c r="M139" s="31"/>
    </row>
    <row r="140" spans="13:13" ht="14.4" x14ac:dyDescent="0.25">
      <c r="M140" s="31"/>
    </row>
    <row r="141" spans="13:13" ht="14.4" x14ac:dyDescent="0.25">
      <c r="M141" s="31"/>
    </row>
    <row r="142" spans="13:13" ht="14.4" x14ac:dyDescent="0.25">
      <c r="M142" s="31"/>
    </row>
    <row r="143" spans="13:13" ht="14.4" x14ac:dyDescent="0.25">
      <c r="M143" s="31"/>
    </row>
    <row r="144" spans="13:13" ht="14.4" x14ac:dyDescent="0.25">
      <c r="M144" s="31"/>
    </row>
    <row r="145" spans="13:13" ht="14.4" x14ac:dyDescent="0.25">
      <c r="M145" s="31"/>
    </row>
    <row r="146" spans="13:13" ht="14.4" x14ac:dyDescent="0.25">
      <c r="M146" s="31"/>
    </row>
    <row r="147" spans="13:13" ht="14.4" x14ac:dyDescent="0.25">
      <c r="M147" s="31"/>
    </row>
    <row r="148" spans="13:13" ht="14.4" x14ac:dyDescent="0.25">
      <c r="M148" s="31"/>
    </row>
    <row r="149" spans="13:13" ht="14.4" x14ac:dyDescent="0.25">
      <c r="M149" s="31"/>
    </row>
    <row r="150" spans="13:13" ht="14.4" x14ac:dyDescent="0.25">
      <c r="M150" s="31"/>
    </row>
    <row r="151" spans="13:13" ht="14.4" x14ac:dyDescent="0.25">
      <c r="M151" s="31"/>
    </row>
    <row r="152" spans="13:13" ht="14.4" x14ac:dyDescent="0.25">
      <c r="M152" s="31"/>
    </row>
    <row r="153" spans="13:13" ht="14.4" x14ac:dyDescent="0.25">
      <c r="M153" s="31"/>
    </row>
    <row r="154" spans="13:13" ht="14.4" x14ac:dyDescent="0.25">
      <c r="M154" s="31"/>
    </row>
    <row r="155" spans="13:13" ht="14.4" x14ac:dyDescent="0.25">
      <c r="M155" s="31"/>
    </row>
    <row r="156" spans="13:13" ht="14.4" x14ac:dyDescent="0.25">
      <c r="M156" s="31"/>
    </row>
    <row r="157" spans="13:13" ht="14.4" x14ac:dyDescent="0.25">
      <c r="M157" s="31"/>
    </row>
    <row r="158" spans="13:13" ht="14.4" x14ac:dyDescent="0.25">
      <c r="M158" s="31"/>
    </row>
    <row r="159" spans="13:13" ht="14.4" x14ac:dyDescent="0.25">
      <c r="M159" s="31"/>
    </row>
    <row r="160" spans="13:13" ht="14.4" x14ac:dyDescent="0.25">
      <c r="M160" s="31"/>
    </row>
    <row r="161" spans="13:13" ht="14.4" x14ac:dyDescent="0.25">
      <c r="M161" s="31"/>
    </row>
    <row r="162" spans="13:13" ht="14.4" x14ac:dyDescent="0.25">
      <c r="M162" s="31"/>
    </row>
    <row r="163" spans="13:13" ht="14.4" x14ac:dyDescent="0.25">
      <c r="M163" s="31"/>
    </row>
    <row r="164" spans="13:13" ht="14.4" x14ac:dyDescent="0.25">
      <c r="M164" s="31"/>
    </row>
    <row r="165" spans="13:13" ht="14.4" x14ac:dyDescent="0.25">
      <c r="M165" s="31"/>
    </row>
    <row r="166" spans="13:13" ht="14.4" x14ac:dyDescent="0.25">
      <c r="M166" s="31"/>
    </row>
    <row r="167" spans="13:13" ht="14.4" x14ac:dyDescent="0.25">
      <c r="M167" s="31"/>
    </row>
    <row r="168" spans="13:13" ht="14.4" x14ac:dyDescent="0.25">
      <c r="M168" s="31"/>
    </row>
    <row r="169" spans="13:13" ht="14.4" x14ac:dyDescent="0.25">
      <c r="M169" s="31"/>
    </row>
    <row r="170" spans="13:13" ht="14.4" x14ac:dyDescent="0.25">
      <c r="M170" s="31"/>
    </row>
    <row r="171" spans="13:13" ht="14.4" x14ac:dyDescent="0.25">
      <c r="M171" s="31"/>
    </row>
    <row r="172" spans="13:13" ht="14.4" x14ac:dyDescent="0.25">
      <c r="M172" s="31"/>
    </row>
    <row r="173" spans="13:13" ht="14.4" x14ac:dyDescent="0.25">
      <c r="M173" s="31"/>
    </row>
    <row r="174" spans="13:13" ht="14.4" x14ac:dyDescent="0.25">
      <c r="M174" s="31"/>
    </row>
    <row r="175" spans="13:13" ht="14.4" x14ac:dyDescent="0.25">
      <c r="M175" s="31"/>
    </row>
    <row r="176" spans="13:13" ht="14.4" x14ac:dyDescent="0.25">
      <c r="M176" s="31"/>
    </row>
    <row r="177" spans="13:13" ht="14.4" x14ac:dyDescent="0.25">
      <c r="M177" s="31"/>
    </row>
    <row r="178" spans="13:13" ht="14.4" x14ac:dyDescent="0.25">
      <c r="M178" s="31"/>
    </row>
    <row r="179" spans="13:13" ht="14.4" x14ac:dyDescent="0.25">
      <c r="M179" s="31"/>
    </row>
    <row r="180" spans="13:13" ht="14.4" x14ac:dyDescent="0.25">
      <c r="M180" s="31"/>
    </row>
    <row r="181" spans="13:13" ht="14.4" x14ac:dyDescent="0.25">
      <c r="M181" s="31"/>
    </row>
    <row r="182" spans="13:13" ht="14.4" x14ac:dyDescent="0.25">
      <c r="M182" s="31"/>
    </row>
    <row r="183" spans="13:13" ht="14.4" x14ac:dyDescent="0.25">
      <c r="M183" s="31"/>
    </row>
    <row r="184" spans="13:13" ht="14.4" x14ac:dyDescent="0.25">
      <c r="M184" s="31"/>
    </row>
    <row r="185" spans="13:13" ht="14.4" x14ac:dyDescent="0.25">
      <c r="M185" s="31"/>
    </row>
    <row r="186" spans="13:13" ht="14.4" x14ac:dyDescent="0.25">
      <c r="M186" s="31"/>
    </row>
    <row r="187" spans="13:13" ht="14.4" x14ac:dyDescent="0.25">
      <c r="M187" s="31"/>
    </row>
    <row r="188" spans="13:13" ht="14.4" x14ac:dyDescent="0.25">
      <c r="M188" s="31"/>
    </row>
    <row r="189" spans="13:13" ht="14.4" x14ac:dyDescent="0.25">
      <c r="M189" s="31"/>
    </row>
    <row r="190" spans="13:13" ht="14.4" x14ac:dyDescent="0.25">
      <c r="M190" s="31"/>
    </row>
    <row r="191" spans="13:13" ht="14.4" x14ac:dyDescent="0.25">
      <c r="M191" s="31"/>
    </row>
    <row r="192" spans="13:13" ht="14.4" x14ac:dyDescent="0.25">
      <c r="M192" s="31"/>
    </row>
    <row r="193" spans="13:13" ht="14.4" x14ac:dyDescent="0.25">
      <c r="M193" s="31"/>
    </row>
    <row r="194" spans="13:13" ht="14.4" x14ac:dyDescent="0.25">
      <c r="M194" s="31"/>
    </row>
    <row r="195" spans="13:13" ht="14.4" x14ac:dyDescent="0.25">
      <c r="M195" s="31"/>
    </row>
    <row r="196" spans="13:13" ht="14.4" x14ac:dyDescent="0.25">
      <c r="M196" s="31"/>
    </row>
    <row r="197" spans="13:13" ht="14.4" x14ac:dyDescent="0.25">
      <c r="M197" s="31"/>
    </row>
    <row r="198" spans="13:13" ht="14.4" x14ac:dyDescent="0.25">
      <c r="M198" s="31"/>
    </row>
    <row r="199" spans="13:13" ht="14.4" x14ac:dyDescent="0.25">
      <c r="M199" s="31"/>
    </row>
    <row r="200" spans="13:13" ht="14.4" x14ac:dyDescent="0.25">
      <c r="M200" s="31"/>
    </row>
    <row r="201" spans="13:13" ht="14.4" x14ac:dyDescent="0.25">
      <c r="M201" s="31"/>
    </row>
    <row r="202" spans="13:13" ht="14.4" x14ac:dyDescent="0.25">
      <c r="M202" s="31"/>
    </row>
    <row r="203" spans="13:13" ht="14.4" x14ac:dyDescent="0.25">
      <c r="M203" s="31"/>
    </row>
    <row r="204" spans="13:13" ht="14.4" x14ac:dyDescent="0.25">
      <c r="M204" s="31"/>
    </row>
    <row r="205" spans="13:13" ht="14.4" x14ac:dyDescent="0.25">
      <c r="M205" s="31"/>
    </row>
    <row r="206" spans="13:13" ht="14.4" x14ac:dyDescent="0.25">
      <c r="M206" s="31"/>
    </row>
    <row r="207" spans="13:13" ht="14.4" x14ac:dyDescent="0.25">
      <c r="M207" s="31"/>
    </row>
    <row r="208" spans="13:13" ht="14.4" x14ac:dyDescent="0.25">
      <c r="M208" s="31"/>
    </row>
    <row r="209" spans="13:13" ht="14.4" x14ac:dyDescent="0.25">
      <c r="M209" s="31"/>
    </row>
    <row r="210" spans="13:13" ht="14.4" x14ac:dyDescent="0.25">
      <c r="M210" s="31"/>
    </row>
    <row r="211" spans="13:13" ht="14.4" x14ac:dyDescent="0.25">
      <c r="M211" s="31"/>
    </row>
    <row r="212" spans="13:13" ht="14.4" x14ac:dyDescent="0.25">
      <c r="M212" s="31"/>
    </row>
    <row r="213" spans="13:13" ht="14.4" x14ac:dyDescent="0.25">
      <c r="M213" s="31"/>
    </row>
    <row r="214" spans="13:13" ht="14.4" x14ac:dyDescent="0.25">
      <c r="M214" s="31"/>
    </row>
    <row r="215" spans="13:13" ht="14.4" x14ac:dyDescent="0.25">
      <c r="M215" s="31"/>
    </row>
    <row r="216" spans="13:13" ht="14.4" x14ac:dyDescent="0.25">
      <c r="M216" s="31"/>
    </row>
    <row r="217" spans="13:13" ht="14.4" x14ac:dyDescent="0.25">
      <c r="M217" s="31"/>
    </row>
    <row r="218" spans="13:13" ht="14.4" x14ac:dyDescent="0.25">
      <c r="M218" s="31"/>
    </row>
    <row r="219" spans="13:13" ht="14.4" x14ac:dyDescent="0.25">
      <c r="M219" s="31"/>
    </row>
    <row r="220" spans="13:13" ht="14.4" x14ac:dyDescent="0.25">
      <c r="M220" s="31"/>
    </row>
    <row r="221" spans="13:13" ht="14.4" x14ac:dyDescent="0.25">
      <c r="M221" s="31"/>
    </row>
    <row r="222" spans="13:13" ht="14.4" x14ac:dyDescent="0.25">
      <c r="M222" s="31"/>
    </row>
    <row r="223" spans="13:13" ht="14.4" x14ac:dyDescent="0.25">
      <c r="M223" s="31"/>
    </row>
    <row r="224" spans="13:13" ht="14.4" x14ac:dyDescent="0.25">
      <c r="M224" s="31"/>
    </row>
    <row r="225" spans="13:13" ht="14.4" x14ac:dyDescent="0.25">
      <c r="M225" s="31"/>
    </row>
    <row r="226" spans="13:13" ht="14.4" x14ac:dyDescent="0.25">
      <c r="M226" s="31"/>
    </row>
    <row r="227" spans="13:13" ht="14.4" x14ac:dyDescent="0.25">
      <c r="M227" s="31"/>
    </row>
    <row r="228" spans="13:13" ht="14.4" x14ac:dyDescent="0.25">
      <c r="M228" s="31"/>
    </row>
    <row r="229" spans="13:13" ht="14.4" x14ac:dyDescent="0.25">
      <c r="M229" s="31"/>
    </row>
    <row r="230" spans="13:13" ht="14.4" x14ac:dyDescent="0.25">
      <c r="M230" s="31"/>
    </row>
    <row r="231" spans="13:13" ht="14.4" x14ac:dyDescent="0.25">
      <c r="M231" s="31"/>
    </row>
    <row r="232" spans="13:13" ht="14.4" x14ac:dyDescent="0.25">
      <c r="M232" s="31"/>
    </row>
    <row r="233" spans="13:13" ht="14.4" x14ac:dyDescent="0.25">
      <c r="M233" s="31"/>
    </row>
    <row r="234" spans="13:13" ht="14.4" x14ac:dyDescent="0.25">
      <c r="M234" s="31"/>
    </row>
    <row r="235" spans="13:13" ht="14.4" x14ac:dyDescent="0.25">
      <c r="M235" s="31"/>
    </row>
    <row r="236" spans="13:13" ht="14.4" x14ac:dyDescent="0.25">
      <c r="M236" s="31"/>
    </row>
    <row r="237" spans="13:13" ht="14.4" x14ac:dyDescent="0.25">
      <c r="M237" s="31"/>
    </row>
    <row r="238" spans="13:13" ht="14.4" x14ac:dyDescent="0.25">
      <c r="M238" s="31"/>
    </row>
    <row r="239" spans="13:13" ht="14.4" x14ac:dyDescent="0.25">
      <c r="M239" s="31"/>
    </row>
    <row r="240" spans="13:13" ht="14.4" x14ac:dyDescent="0.25">
      <c r="M240" s="31"/>
    </row>
    <row r="241" spans="13:13" ht="14.4" x14ac:dyDescent="0.25">
      <c r="M241" s="31"/>
    </row>
    <row r="242" spans="13:13" ht="14.4" x14ac:dyDescent="0.25">
      <c r="M242" s="31"/>
    </row>
    <row r="243" spans="13:13" ht="14.4" x14ac:dyDescent="0.25">
      <c r="M243" s="31"/>
    </row>
    <row r="244" spans="13:13" ht="14.4" x14ac:dyDescent="0.25">
      <c r="M244" s="31"/>
    </row>
    <row r="245" spans="13:13" ht="14.4" x14ac:dyDescent="0.25">
      <c r="M245" s="31"/>
    </row>
    <row r="246" spans="13:13" ht="14.4" x14ac:dyDescent="0.25">
      <c r="M246" s="31"/>
    </row>
    <row r="247" spans="13:13" ht="14.4" x14ac:dyDescent="0.25">
      <c r="M247" s="31"/>
    </row>
    <row r="248" spans="13:13" ht="14.4" x14ac:dyDescent="0.25">
      <c r="M248" s="31"/>
    </row>
    <row r="249" spans="13:13" ht="14.4" x14ac:dyDescent="0.25">
      <c r="M249" s="31"/>
    </row>
    <row r="250" spans="13:13" ht="14.4" x14ac:dyDescent="0.25">
      <c r="M250" s="31"/>
    </row>
    <row r="251" spans="13:13" ht="14.4" x14ac:dyDescent="0.25">
      <c r="M251" s="31"/>
    </row>
    <row r="252" spans="13:13" ht="14.4" x14ac:dyDescent="0.25">
      <c r="M252" s="31"/>
    </row>
    <row r="253" spans="13:13" ht="14.4" x14ac:dyDescent="0.25">
      <c r="M253" s="31"/>
    </row>
    <row r="254" spans="13:13" ht="14.4" x14ac:dyDescent="0.25">
      <c r="M254" s="31"/>
    </row>
    <row r="255" spans="13:13" ht="14.4" x14ac:dyDescent="0.25">
      <c r="M255" s="31"/>
    </row>
    <row r="256" spans="13:13" ht="14.4" x14ac:dyDescent="0.25">
      <c r="M256" s="31"/>
    </row>
    <row r="257" spans="13:13" ht="14.4" x14ac:dyDescent="0.25">
      <c r="M257" s="31"/>
    </row>
    <row r="258" spans="13:13" ht="14.4" x14ac:dyDescent="0.25">
      <c r="M258" s="31"/>
    </row>
    <row r="259" spans="13:13" ht="14.4" x14ac:dyDescent="0.25">
      <c r="M259" s="31"/>
    </row>
    <row r="260" spans="13:13" ht="14.4" x14ac:dyDescent="0.25">
      <c r="M260" s="31"/>
    </row>
    <row r="261" spans="13:13" ht="14.4" x14ac:dyDescent="0.25">
      <c r="M261" s="31"/>
    </row>
    <row r="262" spans="13:13" ht="14.4" x14ac:dyDescent="0.25">
      <c r="M262" s="31"/>
    </row>
    <row r="263" spans="13:13" ht="14.4" x14ac:dyDescent="0.25">
      <c r="M263" s="31"/>
    </row>
    <row r="264" spans="13:13" ht="14.4" x14ac:dyDescent="0.25">
      <c r="M264" s="31"/>
    </row>
    <row r="265" spans="13:13" ht="14.4" x14ac:dyDescent="0.25">
      <c r="M265" s="31"/>
    </row>
    <row r="266" spans="13:13" ht="14.4" x14ac:dyDescent="0.25">
      <c r="M266" s="31"/>
    </row>
    <row r="267" spans="13:13" ht="14.4" x14ac:dyDescent="0.25">
      <c r="M267" s="31"/>
    </row>
    <row r="268" spans="13:13" ht="14.4" x14ac:dyDescent="0.25">
      <c r="M268" s="31"/>
    </row>
    <row r="269" spans="13:13" ht="14.4" x14ac:dyDescent="0.25">
      <c r="M269" s="31"/>
    </row>
    <row r="270" spans="13:13" ht="14.4" x14ac:dyDescent="0.25">
      <c r="M270" s="31"/>
    </row>
    <row r="271" spans="13:13" ht="14.4" x14ac:dyDescent="0.25">
      <c r="M271" s="31"/>
    </row>
    <row r="272" spans="13:13" ht="14.4" x14ac:dyDescent="0.25">
      <c r="M272" s="31"/>
    </row>
    <row r="273" spans="13:13" ht="14.4" x14ac:dyDescent="0.25">
      <c r="M273" s="31"/>
    </row>
    <row r="274" spans="13:13" ht="14.4" x14ac:dyDescent="0.25">
      <c r="M274" s="31"/>
    </row>
    <row r="275" spans="13:13" ht="14.4" x14ac:dyDescent="0.25">
      <c r="M275" s="31"/>
    </row>
    <row r="276" spans="13:13" ht="14.4" x14ac:dyDescent="0.25">
      <c r="M276" s="31"/>
    </row>
    <row r="277" spans="13:13" ht="14.4" x14ac:dyDescent="0.25">
      <c r="M277" s="31"/>
    </row>
    <row r="278" spans="13:13" ht="14.4" x14ac:dyDescent="0.25">
      <c r="M278" s="31"/>
    </row>
    <row r="279" spans="13:13" ht="14.4" x14ac:dyDescent="0.25">
      <c r="M279" s="31"/>
    </row>
    <row r="280" spans="13:13" ht="14.4" x14ac:dyDescent="0.25">
      <c r="M280" s="31"/>
    </row>
    <row r="281" spans="13:13" ht="14.4" x14ac:dyDescent="0.25">
      <c r="M281" s="30"/>
    </row>
    <row r="282" spans="13:13" ht="14.4" x14ac:dyDescent="0.25">
      <c r="M282" s="30"/>
    </row>
    <row r="283" spans="13:13" ht="14.4" x14ac:dyDescent="0.25">
      <c r="M283" s="30"/>
    </row>
    <row r="284" spans="13:13" ht="14.4" x14ac:dyDescent="0.25">
      <c r="M284" s="30"/>
    </row>
    <row r="285" spans="13:13" ht="14.4" x14ac:dyDescent="0.25">
      <c r="M285" s="30"/>
    </row>
    <row r="286" spans="13:13" ht="14.4" x14ac:dyDescent="0.25">
      <c r="M286" s="30"/>
    </row>
    <row r="287" spans="13:13" ht="14.4" x14ac:dyDescent="0.25">
      <c r="M287" s="30"/>
    </row>
    <row r="288" spans="13:13" ht="14.4" x14ac:dyDescent="0.25">
      <c r="M288" s="30"/>
    </row>
    <row r="289" spans="13:13" ht="14.4" x14ac:dyDescent="0.25">
      <c r="M289" s="30"/>
    </row>
    <row r="290" spans="13:13" ht="14.4" x14ac:dyDescent="0.25">
      <c r="M290" s="30"/>
    </row>
    <row r="291" spans="13:13" ht="14.4" x14ac:dyDescent="0.25">
      <c r="M291" s="30"/>
    </row>
    <row r="292" spans="13:13" ht="14.4" x14ac:dyDescent="0.25">
      <c r="M292" s="30"/>
    </row>
    <row r="293" spans="13:13" ht="14.4" x14ac:dyDescent="0.25">
      <c r="M293" s="30"/>
    </row>
    <row r="294" spans="13:13" ht="14.4" x14ac:dyDescent="0.25">
      <c r="M294" s="30"/>
    </row>
    <row r="295" spans="13:13" ht="14.4" x14ac:dyDescent="0.25">
      <c r="M295" s="30"/>
    </row>
    <row r="296" spans="13:13" ht="14.4" x14ac:dyDescent="0.25">
      <c r="M296" s="30"/>
    </row>
    <row r="297" spans="13:13" ht="14.4" x14ac:dyDescent="0.25">
      <c r="M297" s="30"/>
    </row>
    <row r="298" spans="13:13" ht="14.4" x14ac:dyDescent="0.25">
      <c r="M298" s="30"/>
    </row>
    <row r="299" spans="13:13" ht="14.4" x14ac:dyDescent="0.25">
      <c r="M299" s="30"/>
    </row>
    <row r="300" spans="13:13" ht="14.4" x14ac:dyDescent="0.25">
      <c r="M300" s="30"/>
    </row>
    <row r="301" spans="13:13" ht="14.4" x14ac:dyDescent="0.25">
      <c r="M301" s="30"/>
    </row>
    <row r="302" spans="13:13" ht="14.4" x14ac:dyDescent="0.25">
      <c r="M302" s="30"/>
    </row>
    <row r="303" spans="13:13" ht="14.4" x14ac:dyDescent="0.25">
      <c r="M303" s="30"/>
    </row>
    <row r="304" spans="13:13" ht="14.4" x14ac:dyDescent="0.25">
      <c r="M304" s="30"/>
    </row>
    <row r="305" spans="13:13" ht="14.4" x14ac:dyDescent="0.25">
      <c r="M305" s="30"/>
    </row>
    <row r="306" spans="13:13" ht="14.4" x14ac:dyDescent="0.25">
      <c r="M306" s="30"/>
    </row>
    <row r="307" spans="13:13" ht="14.4" x14ac:dyDescent="0.25">
      <c r="M307" s="30"/>
    </row>
    <row r="308" spans="13:13" ht="14.4" x14ac:dyDescent="0.25">
      <c r="M308" s="30"/>
    </row>
    <row r="309" spans="13:13" ht="14.4" x14ac:dyDescent="0.25">
      <c r="M309" s="30"/>
    </row>
    <row r="310" spans="13:13" ht="14.4" x14ac:dyDescent="0.25">
      <c r="M310" s="30"/>
    </row>
    <row r="311" spans="13:13" ht="14.4" x14ac:dyDescent="0.25">
      <c r="M311" s="30"/>
    </row>
    <row r="312" spans="13:13" ht="14.4" x14ac:dyDescent="0.25">
      <c r="M312" s="30"/>
    </row>
    <row r="313" spans="13:13" ht="14.4" x14ac:dyDescent="0.25">
      <c r="M313" s="30"/>
    </row>
    <row r="314" spans="13:13" ht="14.4" x14ac:dyDescent="0.25">
      <c r="M314" s="30"/>
    </row>
    <row r="315" spans="13:13" ht="14.4" x14ac:dyDescent="0.25">
      <c r="M315" s="30"/>
    </row>
    <row r="316" spans="13:13" ht="14.4" x14ac:dyDescent="0.25">
      <c r="M316" s="30"/>
    </row>
    <row r="317" spans="13:13" ht="14.4" x14ac:dyDescent="0.25">
      <c r="M317" s="30"/>
    </row>
    <row r="318" spans="13:13" ht="14.4" x14ac:dyDescent="0.25">
      <c r="M318" s="30"/>
    </row>
    <row r="319" spans="13:13" ht="14.4" x14ac:dyDescent="0.25">
      <c r="M319" s="30"/>
    </row>
    <row r="320" spans="13:13" ht="14.4" x14ac:dyDescent="0.25">
      <c r="M320" s="30"/>
    </row>
    <row r="321" spans="13:13" ht="14.4" x14ac:dyDescent="0.25">
      <c r="M321" s="30"/>
    </row>
    <row r="322" spans="13:13" ht="14.4" x14ac:dyDescent="0.25">
      <c r="M322" s="30"/>
    </row>
    <row r="323" spans="13:13" ht="14.4" x14ac:dyDescent="0.25">
      <c r="M323" s="30"/>
    </row>
    <row r="324" spans="13:13" ht="14.4" x14ac:dyDescent="0.25">
      <c r="M324" s="30"/>
    </row>
    <row r="325" spans="13:13" ht="14.4" x14ac:dyDescent="0.25">
      <c r="M325" s="30"/>
    </row>
    <row r="326" spans="13:13" ht="14.4" x14ac:dyDescent="0.25">
      <c r="M326" s="30"/>
    </row>
    <row r="327" spans="13:13" ht="14.4" x14ac:dyDescent="0.25">
      <c r="M327" s="30"/>
    </row>
    <row r="328" spans="13:13" ht="14.4" x14ac:dyDescent="0.25">
      <c r="M328" s="30"/>
    </row>
    <row r="329" spans="13:13" ht="14.4" x14ac:dyDescent="0.25">
      <c r="M329" s="30"/>
    </row>
    <row r="330" spans="13:13" ht="14.4" x14ac:dyDescent="0.25">
      <c r="M330" s="30"/>
    </row>
    <row r="331" spans="13:13" ht="14.4" x14ac:dyDescent="0.25">
      <c r="M331" s="30"/>
    </row>
    <row r="332" spans="13:13" ht="14.4" x14ac:dyDescent="0.25">
      <c r="M332" s="30"/>
    </row>
    <row r="333" spans="13:13" ht="14.4" x14ac:dyDescent="0.25">
      <c r="M333" s="30"/>
    </row>
    <row r="334" spans="13:13" ht="14.4" x14ac:dyDescent="0.25">
      <c r="M334" s="30"/>
    </row>
    <row r="335" spans="13:13" ht="14.4" x14ac:dyDescent="0.25">
      <c r="M335" s="30"/>
    </row>
    <row r="336" spans="13:13" ht="14.4" x14ac:dyDescent="0.25">
      <c r="M336" s="30"/>
    </row>
    <row r="337" spans="13:13" ht="14.4" x14ac:dyDescent="0.25">
      <c r="M337" s="30"/>
    </row>
    <row r="338" spans="13:13" ht="14.4" x14ac:dyDescent="0.25">
      <c r="M338" s="30"/>
    </row>
    <row r="339" spans="13:13" ht="14.4" x14ac:dyDescent="0.25">
      <c r="M339" s="30"/>
    </row>
    <row r="340" spans="13:13" ht="14.4" x14ac:dyDescent="0.25">
      <c r="M340" s="30"/>
    </row>
    <row r="341" spans="13:13" ht="14.4" x14ac:dyDescent="0.25">
      <c r="M341" s="30"/>
    </row>
    <row r="342" spans="13:13" ht="14.4" x14ac:dyDescent="0.25">
      <c r="M342" s="30"/>
    </row>
    <row r="343" spans="13:13" ht="14.4" x14ac:dyDescent="0.25">
      <c r="M343" s="30"/>
    </row>
    <row r="344" spans="13:13" ht="14.4" x14ac:dyDescent="0.25">
      <c r="M344" s="30"/>
    </row>
    <row r="345" spans="13:13" ht="14.4" x14ac:dyDescent="0.25">
      <c r="M345" s="30"/>
    </row>
    <row r="346" spans="13:13" ht="14.4" x14ac:dyDescent="0.25">
      <c r="M346" s="30"/>
    </row>
    <row r="347" spans="13:13" ht="14.4" x14ac:dyDescent="0.25">
      <c r="M347" s="30"/>
    </row>
    <row r="348" spans="13:13" ht="14.4" x14ac:dyDescent="0.25">
      <c r="M348" s="30"/>
    </row>
    <row r="349" spans="13:13" ht="14.4" x14ac:dyDescent="0.25">
      <c r="M349" s="30"/>
    </row>
    <row r="350" spans="13:13" ht="14.4" x14ac:dyDescent="0.25">
      <c r="M350" s="30"/>
    </row>
    <row r="351" spans="13:13" ht="14.4" x14ac:dyDescent="0.25">
      <c r="M351" s="30"/>
    </row>
    <row r="352" spans="13:13" ht="14.4" x14ac:dyDescent="0.25">
      <c r="M352" s="30"/>
    </row>
    <row r="353" spans="13:13" ht="14.4" x14ac:dyDescent="0.25">
      <c r="M353" s="30"/>
    </row>
    <row r="354" spans="13:13" ht="14.4" x14ac:dyDescent="0.25">
      <c r="M354" s="30"/>
    </row>
    <row r="355" spans="13:13" ht="14.4" x14ac:dyDescent="0.25">
      <c r="M355" s="30"/>
    </row>
    <row r="356" spans="13:13" ht="14.4" x14ac:dyDescent="0.25">
      <c r="M356" s="30"/>
    </row>
    <row r="357" spans="13:13" ht="14.4" x14ac:dyDescent="0.25">
      <c r="M357" s="30"/>
    </row>
    <row r="358" spans="13:13" ht="14.4" x14ac:dyDescent="0.25">
      <c r="M358" s="30"/>
    </row>
    <row r="359" spans="13:13" ht="14.4" x14ac:dyDescent="0.25">
      <c r="M359" s="30"/>
    </row>
    <row r="360" spans="13:13" ht="14.4" x14ac:dyDescent="0.25">
      <c r="M360" s="30"/>
    </row>
    <row r="361" spans="13:13" ht="14.4" x14ac:dyDescent="0.25">
      <c r="M361" s="30"/>
    </row>
    <row r="362" spans="13:13" ht="14.4" x14ac:dyDescent="0.25">
      <c r="M362" s="30"/>
    </row>
    <row r="363" spans="13:13" ht="14.4" x14ac:dyDescent="0.25">
      <c r="M363" s="30"/>
    </row>
    <row r="364" spans="13:13" ht="14.4" x14ac:dyDescent="0.25">
      <c r="M364" s="30"/>
    </row>
    <row r="365" spans="13:13" ht="14.4" x14ac:dyDescent="0.25">
      <c r="M365" s="30"/>
    </row>
    <row r="366" spans="13:13" ht="14.4" x14ac:dyDescent="0.25">
      <c r="M366" s="30"/>
    </row>
    <row r="367" spans="13:13" ht="14.4" x14ac:dyDescent="0.25">
      <c r="M367" s="30"/>
    </row>
    <row r="368" spans="13:13" ht="14.4" x14ac:dyDescent="0.25">
      <c r="M368" s="30"/>
    </row>
    <row r="369" spans="13:13" ht="14.4" x14ac:dyDescent="0.25">
      <c r="M369" s="30"/>
    </row>
    <row r="370" spans="13:13" ht="14.4" x14ac:dyDescent="0.25">
      <c r="M370" s="30"/>
    </row>
    <row r="371" spans="13:13" ht="14.4" x14ac:dyDescent="0.25">
      <c r="M371" s="30"/>
    </row>
    <row r="372" spans="13:13" ht="14.4" x14ac:dyDescent="0.25">
      <c r="M372" s="30"/>
    </row>
    <row r="373" spans="13:13" ht="14.4" x14ac:dyDescent="0.25">
      <c r="M373" s="30"/>
    </row>
    <row r="374" spans="13:13" ht="14.4" x14ac:dyDescent="0.25">
      <c r="M374" s="30"/>
    </row>
    <row r="375" spans="13:13" ht="14.4" x14ac:dyDescent="0.25">
      <c r="M375" s="30"/>
    </row>
    <row r="376" spans="13:13" ht="14.4" x14ac:dyDescent="0.25">
      <c r="M376" s="30"/>
    </row>
    <row r="377" spans="13:13" ht="14.4" x14ac:dyDescent="0.25">
      <c r="M377" s="30"/>
    </row>
    <row r="378" spans="13:13" ht="14.4" x14ac:dyDescent="0.25">
      <c r="M378" s="30"/>
    </row>
    <row r="379" spans="13:13" ht="14.4" x14ac:dyDescent="0.25">
      <c r="M379" s="30"/>
    </row>
    <row r="380" spans="13:13" ht="14.4" x14ac:dyDescent="0.25">
      <c r="M380" s="30"/>
    </row>
    <row r="381" spans="13:13" ht="14.4" x14ac:dyDescent="0.25">
      <c r="M381" s="30"/>
    </row>
    <row r="382" spans="13:13" ht="14.4" x14ac:dyDescent="0.25">
      <c r="M382" s="30"/>
    </row>
    <row r="383" spans="13:13" ht="14.4" x14ac:dyDescent="0.25">
      <c r="M383" s="30"/>
    </row>
    <row r="384" spans="13:13" ht="14.4" x14ac:dyDescent="0.25">
      <c r="M384" s="30"/>
    </row>
    <row r="385" spans="13:13" ht="14.4" x14ac:dyDescent="0.25">
      <c r="M385" s="30"/>
    </row>
    <row r="386" spans="13:13" ht="14.4" x14ac:dyDescent="0.25">
      <c r="M386" s="30"/>
    </row>
    <row r="387" spans="13:13" ht="14.4" x14ac:dyDescent="0.25">
      <c r="M387" s="30"/>
    </row>
    <row r="388" spans="13:13" ht="14.4" x14ac:dyDescent="0.25">
      <c r="M388" s="30"/>
    </row>
    <row r="389" spans="13:13" ht="14.4" x14ac:dyDescent="0.25">
      <c r="M389" s="30"/>
    </row>
    <row r="390" spans="13:13" ht="14.4" x14ac:dyDescent="0.25">
      <c r="M390" s="30"/>
    </row>
    <row r="391" spans="13:13" ht="14.4" x14ac:dyDescent="0.25">
      <c r="M391" s="30"/>
    </row>
    <row r="392" spans="13:13" ht="14.4" x14ac:dyDescent="0.25">
      <c r="M392" s="30"/>
    </row>
    <row r="393" spans="13:13" ht="14.4" x14ac:dyDescent="0.25">
      <c r="M393" s="30"/>
    </row>
    <row r="394" spans="13:13" ht="14.4" x14ac:dyDescent="0.25">
      <c r="M394" s="30"/>
    </row>
    <row r="395" spans="13:13" ht="14.4" x14ac:dyDescent="0.25">
      <c r="M395" s="30"/>
    </row>
    <row r="396" spans="13:13" ht="14.4" x14ac:dyDescent="0.25">
      <c r="M396" s="30"/>
    </row>
    <row r="397" spans="13:13" ht="14.4" x14ac:dyDescent="0.25">
      <c r="M397" s="30"/>
    </row>
    <row r="398" spans="13:13" ht="14.4" x14ac:dyDescent="0.25">
      <c r="M398" s="30"/>
    </row>
    <row r="399" spans="13:13" ht="14.4" x14ac:dyDescent="0.25">
      <c r="M399" s="30"/>
    </row>
    <row r="400" spans="13:13" ht="14.4" x14ac:dyDescent="0.25">
      <c r="M400" s="30"/>
    </row>
    <row r="401" spans="13:13" ht="14.4" x14ac:dyDescent="0.25">
      <c r="M401" s="30"/>
    </row>
    <row r="402" spans="13:13" ht="14.4" x14ac:dyDescent="0.25">
      <c r="M402" s="30"/>
    </row>
    <row r="403" spans="13:13" ht="14.4" x14ac:dyDescent="0.25">
      <c r="M403" s="30"/>
    </row>
    <row r="404" spans="13:13" ht="14.4" x14ac:dyDescent="0.25">
      <c r="M404" s="30"/>
    </row>
    <row r="405" spans="13:13" ht="14.4" x14ac:dyDescent="0.25">
      <c r="M405" s="30"/>
    </row>
    <row r="406" spans="13:13" ht="14.4" x14ac:dyDescent="0.25">
      <c r="M406" s="30"/>
    </row>
    <row r="407" spans="13:13" ht="14.4" x14ac:dyDescent="0.25">
      <c r="M407" s="30"/>
    </row>
    <row r="408" spans="13:13" ht="14.4" x14ac:dyDescent="0.25">
      <c r="M408" s="30"/>
    </row>
    <row r="409" spans="13:13" ht="14.4" x14ac:dyDescent="0.25">
      <c r="M409" s="30"/>
    </row>
    <row r="410" spans="13:13" ht="14.4" x14ac:dyDescent="0.25">
      <c r="M410" s="30"/>
    </row>
    <row r="411" spans="13:13" ht="14.4" x14ac:dyDescent="0.25">
      <c r="M411" s="30"/>
    </row>
    <row r="412" spans="13:13" ht="14.4" x14ac:dyDescent="0.25">
      <c r="M412" s="30"/>
    </row>
    <row r="413" spans="13:13" ht="14.4" x14ac:dyDescent="0.25">
      <c r="M413" s="30"/>
    </row>
    <row r="414" spans="13:13" ht="14.4" x14ac:dyDescent="0.25">
      <c r="M414" s="30"/>
    </row>
    <row r="415" spans="13:13" ht="14.4" x14ac:dyDescent="0.25">
      <c r="M415" s="30"/>
    </row>
    <row r="416" spans="13:13" ht="14.4" x14ac:dyDescent="0.25">
      <c r="M416" s="30"/>
    </row>
    <row r="417" spans="13:13" ht="14.4" x14ac:dyDescent="0.25">
      <c r="M417" s="30"/>
    </row>
    <row r="418" spans="13:13" ht="14.4" x14ac:dyDescent="0.25">
      <c r="M418" s="30"/>
    </row>
    <row r="419" spans="13:13" ht="14.4" x14ac:dyDescent="0.25">
      <c r="M419" s="30"/>
    </row>
    <row r="420" spans="13:13" ht="14.4" x14ac:dyDescent="0.25">
      <c r="M420" s="30"/>
    </row>
    <row r="421" spans="13:13" ht="14.4" x14ac:dyDescent="0.25">
      <c r="M421" s="30"/>
    </row>
    <row r="422" spans="13:13" ht="14.4" x14ac:dyDescent="0.25">
      <c r="M422" s="30"/>
    </row>
    <row r="423" spans="13:13" ht="14.4" x14ac:dyDescent="0.25">
      <c r="M423" s="30"/>
    </row>
    <row r="424" spans="13:13" ht="14.4" x14ac:dyDescent="0.25">
      <c r="M424" s="30"/>
    </row>
    <row r="425" spans="13:13" ht="14.4" x14ac:dyDescent="0.25">
      <c r="M425" s="30"/>
    </row>
    <row r="426" spans="13:13" ht="14.4" x14ac:dyDescent="0.25">
      <c r="M426" s="30"/>
    </row>
    <row r="427" spans="13:13" ht="14.4" x14ac:dyDescent="0.25">
      <c r="M427" s="30"/>
    </row>
    <row r="428" spans="13:13" ht="14.4" x14ac:dyDescent="0.25">
      <c r="M428" s="30"/>
    </row>
    <row r="429" spans="13:13" ht="14.4" x14ac:dyDescent="0.25">
      <c r="M429" s="30"/>
    </row>
    <row r="430" spans="13:13" ht="14.4" x14ac:dyDescent="0.25">
      <c r="M430" s="30"/>
    </row>
    <row r="431" spans="13:13" ht="14.4" x14ac:dyDescent="0.25">
      <c r="M431" s="30"/>
    </row>
    <row r="432" spans="13:13" ht="14.4" x14ac:dyDescent="0.25">
      <c r="M432" s="30"/>
    </row>
    <row r="433" spans="13:13" ht="14.4" x14ac:dyDescent="0.25">
      <c r="M433" s="30"/>
    </row>
    <row r="434" spans="13:13" ht="14.4" x14ac:dyDescent="0.25">
      <c r="M434" s="30"/>
    </row>
    <row r="435" spans="13:13" ht="14.4" x14ac:dyDescent="0.25">
      <c r="M435" s="30"/>
    </row>
    <row r="436" spans="13:13" ht="14.4" x14ac:dyDescent="0.25">
      <c r="M436" s="30"/>
    </row>
    <row r="437" spans="13:13" ht="14.4" x14ac:dyDescent="0.25">
      <c r="M437" s="30"/>
    </row>
    <row r="438" spans="13:13" ht="14.4" x14ac:dyDescent="0.25">
      <c r="M438" s="30"/>
    </row>
    <row r="439" spans="13:13" ht="14.4" x14ac:dyDescent="0.25">
      <c r="M439" s="30"/>
    </row>
    <row r="440" spans="13:13" ht="14.4" x14ac:dyDescent="0.25">
      <c r="M440" s="30"/>
    </row>
    <row r="441" spans="13:13" ht="14.4" x14ac:dyDescent="0.25">
      <c r="M441" s="30"/>
    </row>
    <row r="442" spans="13:13" ht="14.4" x14ac:dyDescent="0.25">
      <c r="M442" s="30"/>
    </row>
    <row r="443" spans="13:13" ht="14.4" x14ac:dyDescent="0.25">
      <c r="M443" s="30"/>
    </row>
    <row r="444" spans="13:13" ht="14.4" x14ac:dyDescent="0.25">
      <c r="M444" s="30"/>
    </row>
    <row r="445" spans="13:13" ht="14.4" x14ac:dyDescent="0.25">
      <c r="M445" s="30"/>
    </row>
    <row r="446" spans="13:13" ht="14.4" x14ac:dyDescent="0.25">
      <c r="M446" s="30"/>
    </row>
    <row r="447" spans="13:13" ht="14.4" x14ac:dyDescent="0.25">
      <c r="M447" s="30"/>
    </row>
    <row r="448" spans="13:13" ht="14.4" x14ac:dyDescent="0.25">
      <c r="M448" s="30"/>
    </row>
    <row r="449" spans="13:13" ht="14.4" x14ac:dyDescent="0.25">
      <c r="M449" s="30"/>
    </row>
    <row r="450" spans="13:13" ht="14.4" x14ac:dyDescent="0.25">
      <c r="M450" s="30"/>
    </row>
    <row r="451" spans="13:13" ht="14.4" x14ac:dyDescent="0.25">
      <c r="M451" s="30"/>
    </row>
    <row r="452" spans="13:13" ht="14.4" x14ac:dyDescent="0.25">
      <c r="M452" s="30"/>
    </row>
    <row r="453" spans="13:13" ht="14.4" x14ac:dyDescent="0.25">
      <c r="M453" s="30"/>
    </row>
  </sheetData>
  <dataConsolidate/>
  <mergeCells count="26">
    <mergeCell ref="B4:C5"/>
    <mergeCell ref="E5:H6"/>
    <mergeCell ref="K5:O7"/>
    <mergeCell ref="J9:K9"/>
    <mergeCell ref="J11:K12"/>
    <mergeCell ref="M11:M12"/>
    <mergeCell ref="F12:G13"/>
    <mergeCell ref="J14:K15"/>
    <mergeCell ref="M14:M15"/>
    <mergeCell ref="O14:P15"/>
    <mergeCell ref="R14:R15"/>
    <mergeCell ref="J17:K18"/>
    <mergeCell ref="M17:M18"/>
    <mergeCell ref="O17:P18"/>
    <mergeCell ref="R17:R18"/>
    <mergeCell ref="E31:H32"/>
    <mergeCell ref="B32:C33"/>
    <mergeCell ref="J34:M35"/>
    <mergeCell ref="F38:G39"/>
    <mergeCell ref="E19:H20"/>
    <mergeCell ref="B21:C22"/>
    <mergeCell ref="J21:K22"/>
    <mergeCell ref="M21:M22"/>
    <mergeCell ref="J24:K25"/>
    <mergeCell ref="M24:M25"/>
    <mergeCell ref="F25:G26"/>
  </mergeCells>
  <dataValidations count="1">
    <dataValidation type="list" allowBlank="1" showInputMessage="1" showErrorMessage="1" sqref="M9" xr:uid="{00000000-0002-0000-0400-000000000000}">
      <formula1>$M$88:$M$99</formula1>
    </dataValidation>
  </dataValidation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B3:R453"/>
  <sheetViews>
    <sheetView workbookViewId="0">
      <selection activeCell="C7" sqref="C7:C16"/>
    </sheetView>
  </sheetViews>
  <sheetFormatPr baseColWidth="10" defaultColWidth="11.44140625" defaultRowHeight="13.2" x14ac:dyDescent="0.25"/>
  <cols>
    <col min="2" max="2" width="40.5546875" customWidth="1"/>
    <col min="3" max="3" width="35" customWidth="1"/>
  </cols>
  <sheetData>
    <row r="3" spans="2:18" ht="13.8" thickBot="1" x14ac:dyDescent="0.3"/>
    <row r="4" spans="2:18" ht="14.1" customHeight="1" thickTop="1" thickBot="1" x14ac:dyDescent="0.3">
      <c r="B4" s="108" t="s">
        <v>10</v>
      </c>
      <c r="C4" s="109"/>
    </row>
    <row r="5" spans="2:18" ht="25.35" customHeight="1" thickBot="1" x14ac:dyDescent="0.3">
      <c r="B5" s="110"/>
      <c r="C5" s="111"/>
      <c r="E5" s="112" t="s">
        <v>33</v>
      </c>
      <c r="F5" s="113"/>
      <c r="G5" s="113"/>
      <c r="H5" s="114"/>
      <c r="K5" s="87" t="s">
        <v>0</v>
      </c>
      <c r="L5" s="87"/>
      <c r="M5" s="87"/>
      <c r="N5" s="87"/>
      <c r="O5" s="87"/>
    </row>
    <row r="6" spans="2:18" ht="15" thickTop="1" thickBot="1" x14ac:dyDescent="0.3">
      <c r="B6" s="4" t="s">
        <v>11</v>
      </c>
      <c r="C6" s="5" t="s">
        <v>12</v>
      </c>
      <c r="E6" s="115"/>
      <c r="F6" s="116"/>
      <c r="G6" s="116"/>
      <c r="H6" s="117"/>
      <c r="K6" s="87"/>
      <c r="L6" s="87"/>
      <c r="M6" s="87"/>
      <c r="N6" s="87"/>
      <c r="O6" s="87"/>
    </row>
    <row r="7" spans="2:18" ht="14.4" thickTop="1" x14ac:dyDescent="0.25">
      <c r="B7" s="6" t="s">
        <v>13</v>
      </c>
      <c r="C7" s="24"/>
      <c r="K7" s="87"/>
      <c r="L7" s="87"/>
      <c r="M7" s="87"/>
      <c r="N7" s="87"/>
      <c r="O7" s="87"/>
    </row>
    <row r="8" spans="2:18" ht="14.4" thickBot="1" x14ac:dyDescent="0.3">
      <c r="B8" s="7" t="s">
        <v>14</v>
      </c>
      <c r="C8" s="24"/>
      <c r="J8" s="2"/>
      <c r="K8" s="2"/>
      <c r="L8" s="2"/>
      <c r="M8" s="2"/>
    </row>
    <row r="9" spans="2:18" ht="14.4" thickBot="1" x14ac:dyDescent="0.3">
      <c r="B9" s="7" t="s">
        <v>23</v>
      </c>
      <c r="C9" s="24"/>
      <c r="J9" s="88" t="s">
        <v>1</v>
      </c>
      <c r="K9" s="89"/>
      <c r="L9" s="2"/>
      <c r="M9" s="3">
        <v>31</v>
      </c>
    </row>
    <row r="10" spans="2:18" ht="15.6" thickBot="1" x14ac:dyDescent="0.3">
      <c r="B10" s="8" t="s">
        <v>29</v>
      </c>
      <c r="C10" s="25"/>
      <c r="J10" s="2"/>
      <c r="K10" s="2"/>
      <c r="L10" s="2"/>
      <c r="M10" s="2"/>
    </row>
    <row r="11" spans="2:18" ht="15.6" thickBot="1" x14ac:dyDescent="0.3">
      <c r="B11" s="9" t="s">
        <v>28</v>
      </c>
      <c r="C11" s="26"/>
      <c r="J11" s="90" t="s">
        <v>2</v>
      </c>
      <c r="K11" s="91"/>
      <c r="L11" s="2"/>
      <c r="M11" s="94">
        <f>SUM(C17)</f>
        <v>0</v>
      </c>
      <c r="N11" s="2"/>
      <c r="O11" s="2"/>
      <c r="P11" s="2"/>
      <c r="Q11" s="2"/>
      <c r="R11" s="2"/>
    </row>
    <row r="12" spans="2:18" ht="15.6" thickBot="1" x14ac:dyDescent="0.3">
      <c r="B12" s="9" t="s">
        <v>15</v>
      </c>
      <c r="C12" s="26"/>
      <c r="F12" s="118">
        <f>SUM(C17*31*12)</f>
        <v>0</v>
      </c>
      <c r="G12" s="119"/>
      <c r="J12" s="92"/>
      <c r="K12" s="93"/>
      <c r="L12" s="2"/>
      <c r="M12" s="95"/>
      <c r="N12" s="2"/>
      <c r="O12" s="2"/>
      <c r="P12" s="2"/>
      <c r="Q12" s="2"/>
      <c r="R12" s="2"/>
    </row>
    <row r="13" spans="2:18" ht="14.4" thickBot="1" x14ac:dyDescent="0.3">
      <c r="B13" s="10" t="s">
        <v>21</v>
      </c>
      <c r="C13" s="27"/>
      <c r="F13" s="120"/>
      <c r="G13" s="121"/>
      <c r="J13" s="2"/>
      <c r="K13" s="2"/>
      <c r="L13" s="2"/>
      <c r="M13" s="2"/>
      <c r="N13" s="2"/>
      <c r="O13" s="2"/>
      <c r="P13" s="2"/>
      <c r="Q13" s="2"/>
      <c r="R13" s="2"/>
    </row>
    <row r="14" spans="2:18" ht="13.8" x14ac:dyDescent="0.25">
      <c r="B14" s="10" t="s">
        <v>22</v>
      </c>
      <c r="C14" s="24"/>
      <c r="J14" s="76" t="s">
        <v>3</v>
      </c>
      <c r="K14" s="77"/>
      <c r="L14" s="2"/>
      <c r="M14" s="80">
        <f>M11*M9</f>
        <v>0</v>
      </c>
      <c r="N14" s="2"/>
      <c r="O14" s="82" t="s">
        <v>4</v>
      </c>
      <c r="P14" s="83"/>
      <c r="Q14" s="2"/>
      <c r="R14" s="74">
        <v>0</v>
      </c>
    </row>
    <row r="15" spans="2:18" ht="14.4" thickBot="1" x14ac:dyDescent="0.3">
      <c r="B15" s="10" t="s">
        <v>16</v>
      </c>
      <c r="C15" s="24"/>
      <c r="J15" s="78"/>
      <c r="K15" s="79"/>
      <c r="L15" s="2"/>
      <c r="M15" s="81"/>
      <c r="N15" s="2"/>
      <c r="O15" s="84"/>
      <c r="P15" s="85"/>
      <c r="Q15" s="2"/>
      <c r="R15" s="75"/>
    </row>
    <row r="16" spans="2:18" ht="14.4" thickBot="1" x14ac:dyDescent="0.3">
      <c r="B16" s="10" t="s">
        <v>27</v>
      </c>
      <c r="C16" s="24"/>
      <c r="J16" s="2"/>
      <c r="K16" s="2"/>
      <c r="L16" s="2"/>
      <c r="M16" s="2"/>
      <c r="N16" s="2"/>
      <c r="O16" s="2"/>
      <c r="P16" s="2"/>
      <c r="Q16" s="2"/>
      <c r="R16" s="2"/>
    </row>
    <row r="17" spans="2:18" ht="14.4" thickBot="1" x14ac:dyDescent="0.3">
      <c r="B17" s="11" t="s">
        <v>17</v>
      </c>
      <c r="C17" s="28">
        <f>SUM(C7:C16)</f>
        <v>0</v>
      </c>
      <c r="J17" s="76" t="s">
        <v>5</v>
      </c>
      <c r="K17" s="77"/>
      <c r="L17" s="2"/>
      <c r="M17" s="80">
        <f>M14*12</f>
        <v>0</v>
      </c>
      <c r="N17" s="2"/>
      <c r="O17" s="82" t="s">
        <v>6</v>
      </c>
      <c r="P17" s="83"/>
      <c r="Q17" s="2"/>
      <c r="R17" s="74">
        <v>0</v>
      </c>
    </row>
    <row r="18" spans="2:18" ht="14.4" thickTop="1" thickBot="1" x14ac:dyDescent="0.3">
      <c r="J18" s="78"/>
      <c r="K18" s="79"/>
      <c r="L18" s="2"/>
      <c r="M18" s="81"/>
      <c r="N18" s="2"/>
      <c r="O18" s="84"/>
      <c r="P18" s="85"/>
      <c r="Q18" s="2"/>
      <c r="R18" s="75"/>
    </row>
    <row r="19" spans="2:18" x14ac:dyDescent="0.25">
      <c r="E19" s="122" t="s">
        <v>31</v>
      </c>
      <c r="F19" s="123"/>
      <c r="G19" s="123"/>
      <c r="H19" s="124"/>
      <c r="J19" s="2"/>
      <c r="K19" s="2"/>
      <c r="L19" s="2"/>
      <c r="M19" s="2"/>
      <c r="N19" s="2"/>
      <c r="O19" s="2"/>
      <c r="P19" s="2"/>
      <c r="Q19" s="2"/>
      <c r="R19" s="2"/>
    </row>
    <row r="20" spans="2:18" ht="13.8" thickBot="1" x14ac:dyDescent="0.3">
      <c r="E20" s="125"/>
      <c r="F20" s="126"/>
      <c r="G20" s="126"/>
      <c r="H20" s="127"/>
      <c r="J20" s="2"/>
      <c r="K20" s="2"/>
      <c r="L20" s="2"/>
      <c r="M20" s="2"/>
      <c r="N20" s="2"/>
      <c r="O20" s="2"/>
      <c r="P20" s="2"/>
      <c r="Q20" s="2"/>
      <c r="R20" s="2"/>
    </row>
    <row r="21" spans="2:18" ht="13.5" customHeight="1" thickTop="1" x14ac:dyDescent="0.25">
      <c r="B21" s="108" t="s">
        <v>18</v>
      </c>
      <c r="C21" s="109"/>
      <c r="J21" s="96" t="s">
        <v>7</v>
      </c>
      <c r="K21" s="97"/>
      <c r="L21" s="2"/>
      <c r="M21" s="102" t="e">
        <f>R14*1000000/M17</f>
        <v>#DIV/0!</v>
      </c>
      <c r="N21" s="2"/>
      <c r="O21" s="2"/>
      <c r="P21" s="2"/>
      <c r="Q21" s="2"/>
      <c r="R21" s="2"/>
    </row>
    <row r="22" spans="2:18" ht="19.350000000000001" customHeight="1" thickBot="1" x14ac:dyDescent="0.3">
      <c r="B22" s="110"/>
      <c r="C22" s="111"/>
      <c r="J22" s="98"/>
      <c r="K22" s="99"/>
      <c r="L22" s="2"/>
      <c r="M22" s="103"/>
      <c r="N22" s="2"/>
      <c r="O22" s="2"/>
      <c r="P22" s="2"/>
      <c r="Q22" s="2"/>
      <c r="R22" s="2"/>
    </row>
    <row r="23" spans="2:18" ht="19.5" customHeight="1" thickTop="1" thickBot="1" x14ac:dyDescent="0.3">
      <c r="B23" s="12" t="s">
        <v>11</v>
      </c>
      <c r="C23" s="13" t="s">
        <v>25</v>
      </c>
      <c r="J23" s="2"/>
      <c r="K23" s="2"/>
      <c r="L23" s="2"/>
      <c r="M23" s="2"/>
      <c r="N23" s="2"/>
      <c r="O23" s="2"/>
      <c r="P23" s="2"/>
      <c r="Q23" s="2"/>
      <c r="R23" s="2"/>
    </row>
    <row r="24" spans="2:18" ht="15" thickTop="1" thickBot="1" x14ac:dyDescent="0.3">
      <c r="B24" s="6" t="s">
        <v>13</v>
      </c>
      <c r="C24" s="15">
        <f>SUM(C7)</f>
        <v>0</v>
      </c>
      <c r="J24" s="96" t="s">
        <v>8</v>
      </c>
      <c r="K24" s="97"/>
      <c r="L24" s="2"/>
      <c r="M24" s="100" t="e">
        <f>R17/M17*1000</f>
        <v>#DIV/0!</v>
      </c>
      <c r="N24" s="2"/>
      <c r="O24" s="2"/>
      <c r="P24" s="2"/>
      <c r="Q24" s="2"/>
      <c r="R24" s="2"/>
    </row>
    <row r="25" spans="2:18" ht="14.4" thickBot="1" x14ac:dyDescent="0.3">
      <c r="B25" s="7" t="s">
        <v>14</v>
      </c>
      <c r="C25" s="15">
        <f>SUM(C8)</f>
        <v>0</v>
      </c>
      <c r="F25" s="128">
        <f>SUM(C28*31*12)</f>
        <v>0</v>
      </c>
      <c r="G25" s="129"/>
      <c r="J25" s="98"/>
      <c r="K25" s="99"/>
      <c r="L25" s="2"/>
      <c r="M25" s="101"/>
      <c r="N25" s="2"/>
      <c r="O25" s="2"/>
      <c r="P25" s="2"/>
      <c r="Q25" s="2"/>
      <c r="R25" s="2"/>
    </row>
    <row r="26" spans="2:18" ht="14.4" thickBot="1" x14ac:dyDescent="0.3">
      <c r="B26" s="7" t="s">
        <v>24</v>
      </c>
      <c r="C26" s="15">
        <f>SUM(C9)</f>
        <v>0</v>
      </c>
      <c r="F26" s="130"/>
      <c r="G26" s="131"/>
      <c r="J26" s="2"/>
      <c r="K26" s="2"/>
      <c r="L26" s="2"/>
      <c r="M26" s="2"/>
      <c r="N26" s="2"/>
      <c r="O26" s="2"/>
      <c r="P26" s="2"/>
      <c r="Q26" s="2"/>
      <c r="R26" s="2"/>
    </row>
    <row r="27" spans="2:18" ht="15" x14ac:dyDescent="0.25">
      <c r="B27" s="9" t="s">
        <v>15</v>
      </c>
      <c r="C27" s="16">
        <f>C12</f>
        <v>0</v>
      </c>
      <c r="J27" s="2"/>
      <c r="K27" s="2"/>
      <c r="L27" s="2"/>
      <c r="M27" s="2"/>
      <c r="N27" s="2"/>
      <c r="O27" s="2"/>
      <c r="P27" s="2"/>
      <c r="Q27" s="2"/>
      <c r="R27" s="2"/>
    </row>
    <row r="28" spans="2:18" ht="14.4" thickBot="1" x14ac:dyDescent="0.3">
      <c r="B28" s="14" t="s">
        <v>19</v>
      </c>
      <c r="C28" s="23">
        <f>SUM(C24:C27)</f>
        <v>0</v>
      </c>
      <c r="J28" s="2"/>
      <c r="K28" s="2"/>
      <c r="L28" s="2"/>
      <c r="M28" s="2"/>
      <c r="N28" s="2"/>
      <c r="O28" s="2"/>
      <c r="P28" s="2"/>
      <c r="Q28" s="2"/>
      <c r="R28" s="2"/>
    </row>
    <row r="29" spans="2:18" ht="13.8" thickTop="1" x14ac:dyDescent="0.25">
      <c r="J29" s="2"/>
      <c r="K29" s="2"/>
      <c r="L29" s="2"/>
      <c r="M29" s="2"/>
      <c r="N29" s="2"/>
      <c r="O29" s="2"/>
      <c r="P29" s="2"/>
      <c r="Q29" s="2"/>
      <c r="R29" s="2"/>
    </row>
    <row r="30" spans="2:18" ht="13.8" thickBot="1" x14ac:dyDescent="0.3">
      <c r="J30" s="2"/>
      <c r="K30" s="2"/>
      <c r="L30" s="2"/>
      <c r="M30" s="2"/>
      <c r="N30" s="2"/>
      <c r="O30" s="2"/>
      <c r="P30" s="2"/>
      <c r="Q30" s="2"/>
      <c r="R30" s="2"/>
    </row>
    <row r="31" spans="2:18" ht="13.8" thickBot="1" x14ac:dyDescent="0.3">
      <c r="E31" s="132" t="s">
        <v>32</v>
      </c>
      <c r="F31" s="133"/>
      <c r="G31" s="133"/>
      <c r="H31" s="134"/>
      <c r="J31" s="29" t="s">
        <v>9</v>
      </c>
      <c r="K31" s="29"/>
      <c r="L31" s="29"/>
      <c r="M31" s="29"/>
      <c r="N31" s="2"/>
      <c r="O31" s="2"/>
      <c r="P31" s="2"/>
      <c r="Q31" s="2"/>
      <c r="R31" s="2"/>
    </row>
    <row r="32" spans="2:18" ht="13.5" customHeight="1" thickTop="1" thickBot="1" x14ac:dyDescent="0.3">
      <c r="B32" s="108" t="s">
        <v>30</v>
      </c>
      <c r="C32" s="109"/>
      <c r="E32" s="135"/>
      <c r="F32" s="136"/>
      <c r="G32" s="136"/>
      <c r="H32" s="137"/>
      <c r="J32" s="29"/>
      <c r="K32" s="29"/>
      <c r="L32" s="29"/>
      <c r="M32" s="29"/>
      <c r="N32" s="2"/>
      <c r="O32" s="2"/>
      <c r="P32" s="2"/>
      <c r="Q32" s="2"/>
      <c r="R32" s="2"/>
    </row>
    <row r="33" spans="2:18" ht="18.600000000000001" customHeight="1" thickBot="1" x14ac:dyDescent="0.3">
      <c r="B33" s="110"/>
      <c r="C33" s="111"/>
      <c r="N33" s="2"/>
      <c r="O33" s="2"/>
      <c r="R33" s="2"/>
    </row>
    <row r="34" spans="2:18" ht="13.5" customHeight="1" thickTop="1" x14ac:dyDescent="0.25">
      <c r="B34" s="10" t="s">
        <v>16</v>
      </c>
      <c r="C34" s="17">
        <f>C15</f>
        <v>0</v>
      </c>
      <c r="J34" s="86" t="s">
        <v>20</v>
      </c>
      <c r="K34" s="86"/>
      <c r="L34" s="86"/>
      <c r="M34" s="86"/>
      <c r="N34" s="2"/>
      <c r="O34" s="2"/>
      <c r="R34" s="2"/>
    </row>
    <row r="35" spans="2:18" ht="15" x14ac:dyDescent="0.25">
      <c r="B35" s="8" t="s">
        <v>29</v>
      </c>
      <c r="C35" s="18">
        <f>C10</f>
        <v>0</v>
      </c>
      <c r="J35" s="86"/>
      <c r="K35" s="86"/>
      <c r="L35" s="86"/>
      <c r="M35" s="86"/>
      <c r="N35" s="2"/>
      <c r="O35" s="2"/>
      <c r="R35" s="2"/>
    </row>
    <row r="36" spans="2:18" ht="15" x14ac:dyDescent="0.25">
      <c r="B36" s="9" t="s">
        <v>28</v>
      </c>
      <c r="C36" s="19">
        <f>C11</f>
        <v>0</v>
      </c>
    </row>
    <row r="37" spans="2:18" ht="14.4" thickBot="1" x14ac:dyDescent="0.3">
      <c r="B37" s="10" t="s">
        <v>27</v>
      </c>
      <c r="C37" s="17">
        <f>C16</f>
        <v>0</v>
      </c>
    </row>
    <row r="38" spans="2:18" ht="13.8" x14ac:dyDescent="0.25">
      <c r="B38" s="10" t="s">
        <v>21</v>
      </c>
      <c r="C38" s="17">
        <f>C13</f>
        <v>0</v>
      </c>
      <c r="F38" s="104">
        <f>SUM(C40*31*12)</f>
        <v>0</v>
      </c>
      <c r="G38" s="105"/>
    </row>
    <row r="39" spans="2:18" ht="14.4" thickBot="1" x14ac:dyDescent="0.3">
      <c r="B39" s="10" t="s">
        <v>22</v>
      </c>
      <c r="C39" s="20">
        <f>C14</f>
        <v>0</v>
      </c>
      <c r="F39" s="106"/>
      <c r="G39" s="107"/>
    </row>
    <row r="40" spans="2:18" ht="14.4" thickBot="1" x14ac:dyDescent="0.3">
      <c r="B40" s="11" t="s">
        <v>17</v>
      </c>
      <c r="C40" s="22">
        <f>SUM(C34:C39)</f>
        <v>0</v>
      </c>
    </row>
    <row r="41" spans="2:18" ht="13.8" thickTop="1" x14ac:dyDescent="0.25"/>
    <row r="87" spans="13:13" ht="14.4" x14ac:dyDescent="0.25">
      <c r="M87" s="31"/>
    </row>
    <row r="88" spans="13:13" ht="14.4" x14ac:dyDescent="0.25">
      <c r="M88" s="31">
        <v>31</v>
      </c>
    </row>
    <row r="89" spans="13:13" ht="14.4" x14ac:dyDescent="0.25">
      <c r="M89" s="31">
        <v>29</v>
      </c>
    </row>
    <row r="90" spans="13:13" ht="14.4" x14ac:dyDescent="0.25">
      <c r="M90" s="31">
        <v>31</v>
      </c>
    </row>
    <row r="91" spans="13:13" ht="14.4" x14ac:dyDescent="0.25">
      <c r="M91" s="31">
        <v>30</v>
      </c>
    </row>
    <row r="92" spans="13:13" ht="14.4" x14ac:dyDescent="0.25">
      <c r="M92" s="31">
        <v>31</v>
      </c>
    </row>
    <row r="93" spans="13:13" ht="14.4" x14ac:dyDescent="0.25">
      <c r="M93" s="31">
        <v>30</v>
      </c>
    </row>
    <row r="94" spans="13:13" ht="14.4" x14ac:dyDescent="0.25">
      <c r="M94" s="31">
        <v>31</v>
      </c>
    </row>
    <row r="95" spans="13:13" ht="14.4" x14ac:dyDescent="0.25">
      <c r="M95" s="31">
        <v>31</v>
      </c>
    </row>
    <row r="96" spans="13:13" ht="14.4" x14ac:dyDescent="0.25">
      <c r="M96" s="31">
        <v>30</v>
      </c>
    </row>
    <row r="97" spans="13:13" ht="14.4" x14ac:dyDescent="0.25">
      <c r="M97" s="31">
        <v>31</v>
      </c>
    </row>
    <row r="98" spans="13:13" ht="14.4" x14ac:dyDescent="0.25">
      <c r="M98" s="31">
        <v>30</v>
      </c>
    </row>
    <row r="99" spans="13:13" ht="14.4" x14ac:dyDescent="0.25">
      <c r="M99" s="31">
        <v>31</v>
      </c>
    </row>
    <row r="100" spans="13:13" ht="14.4" x14ac:dyDescent="0.25">
      <c r="M100" s="31"/>
    </row>
    <row r="101" spans="13:13" ht="14.4" x14ac:dyDescent="0.25">
      <c r="M101" s="31"/>
    </row>
    <row r="102" spans="13:13" ht="14.4" x14ac:dyDescent="0.25">
      <c r="M102" s="31"/>
    </row>
    <row r="103" spans="13:13" ht="14.4" x14ac:dyDescent="0.25">
      <c r="M103" s="31"/>
    </row>
    <row r="104" spans="13:13" ht="14.4" x14ac:dyDescent="0.25">
      <c r="M104" s="31"/>
    </row>
    <row r="105" spans="13:13" ht="14.4" x14ac:dyDescent="0.25">
      <c r="M105" s="31"/>
    </row>
    <row r="106" spans="13:13" ht="14.4" x14ac:dyDescent="0.25">
      <c r="M106" s="31"/>
    </row>
    <row r="107" spans="13:13" ht="14.4" x14ac:dyDescent="0.25">
      <c r="M107" s="31"/>
    </row>
    <row r="108" spans="13:13" ht="14.4" x14ac:dyDescent="0.25">
      <c r="M108" s="31"/>
    </row>
    <row r="109" spans="13:13" ht="14.4" x14ac:dyDescent="0.25">
      <c r="M109" s="31"/>
    </row>
    <row r="110" spans="13:13" ht="14.4" x14ac:dyDescent="0.25">
      <c r="M110" s="31"/>
    </row>
    <row r="111" spans="13:13" ht="14.4" x14ac:dyDescent="0.25">
      <c r="M111" s="31"/>
    </row>
    <row r="112" spans="13:13" ht="14.4" x14ac:dyDescent="0.25">
      <c r="M112" s="31"/>
    </row>
    <row r="113" spans="13:13" ht="14.4" x14ac:dyDescent="0.25">
      <c r="M113" s="31"/>
    </row>
    <row r="114" spans="13:13" ht="14.4" x14ac:dyDescent="0.25">
      <c r="M114" s="31"/>
    </row>
    <row r="115" spans="13:13" ht="14.4" x14ac:dyDescent="0.25">
      <c r="M115" s="31"/>
    </row>
    <row r="116" spans="13:13" ht="14.4" x14ac:dyDescent="0.25">
      <c r="M116" s="31"/>
    </row>
    <row r="117" spans="13:13" ht="14.4" x14ac:dyDescent="0.25">
      <c r="M117" s="31"/>
    </row>
    <row r="118" spans="13:13" ht="14.4" x14ac:dyDescent="0.25">
      <c r="M118" s="31"/>
    </row>
    <row r="119" spans="13:13" ht="14.4" x14ac:dyDescent="0.25">
      <c r="M119" s="31"/>
    </row>
    <row r="120" spans="13:13" ht="14.4" x14ac:dyDescent="0.25">
      <c r="M120" s="31"/>
    </row>
    <row r="121" spans="13:13" ht="14.4" x14ac:dyDescent="0.25">
      <c r="M121" s="31"/>
    </row>
    <row r="122" spans="13:13" ht="14.4" x14ac:dyDescent="0.25">
      <c r="M122" s="31"/>
    </row>
    <row r="123" spans="13:13" ht="14.4" x14ac:dyDescent="0.25">
      <c r="M123" s="31"/>
    </row>
    <row r="124" spans="13:13" ht="14.4" x14ac:dyDescent="0.25">
      <c r="M124" s="31"/>
    </row>
    <row r="125" spans="13:13" ht="14.4" x14ac:dyDescent="0.25">
      <c r="M125" s="31"/>
    </row>
    <row r="126" spans="13:13" ht="14.4" x14ac:dyDescent="0.25">
      <c r="M126" s="31"/>
    </row>
    <row r="127" spans="13:13" ht="14.4" x14ac:dyDescent="0.25">
      <c r="M127" s="31"/>
    </row>
    <row r="128" spans="13:13" ht="14.4" x14ac:dyDescent="0.25">
      <c r="M128" s="31"/>
    </row>
    <row r="129" spans="13:13" ht="14.4" x14ac:dyDescent="0.25">
      <c r="M129" s="31"/>
    </row>
    <row r="130" spans="13:13" ht="14.4" x14ac:dyDescent="0.25">
      <c r="M130" s="31"/>
    </row>
    <row r="131" spans="13:13" ht="14.4" x14ac:dyDescent="0.25">
      <c r="M131" s="31"/>
    </row>
    <row r="132" spans="13:13" ht="14.4" x14ac:dyDescent="0.25">
      <c r="M132" s="31"/>
    </row>
    <row r="133" spans="13:13" ht="14.4" x14ac:dyDescent="0.25">
      <c r="M133" s="31"/>
    </row>
    <row r="134" spans="13:13" ht="14.4" x14ac:dyDescent="0.25">
      <c r="M134" s="31"/>
    </row>
    <row r="135" spans="13:13" ht="14.4" x14ac:dyDescent="0.25">
      <c r="M135" s="31"/>
    </row>
    <row r="136" spans="13:13" ht="14.4" x14ac:dyDescent="0.25">
      <c r="M136" s="31"/>
    </row>
    <row r="137" spans="13:13" ht="14.4" x14ac:dyDescent="0.25">
      <c r="M137" s="31"/>
    </row>
    <row r="138" spans="13:13" ht="14.4" x14ac:dyDescent="0.25">
      <c r="M138" s="31"/>
    </row>
    <row r="139" spans="13:13" ht="14.4" x14ac:dyDescent="0.25">
      <c r="M139" s="31"/>
    </row>
    <row r="140" spans="13:13" ht="14.4" x14ac:dyDescent="0.25">
      <c r="M140" s="31"/>
    </row>
    <row r="141" spans="13:13" ht="14.4" x14ac:dyDescent="0.25">
      <c r="M141" s="31"/>
    </row>
    <row r="142" spans="13:13" ht="14.4" x14ac:dyDescent="0.25">
      <c r="M142" s="31"/>
    </row>
    <row r="143" spans="13:13" ht="14.4" x14ac:dyDescent="0.25">
      <c r="M143" s="31"/>
    </row>
    <row r="144" spans="13:13" ht="14.4" x14ac:dyDescent="0.25">
      <c r="M144" s="31"/>
    </row>
    <row r="145" spans="13:13" ht="14.4" x14ac:dyDescent="0.25">
      <c r="M145" s="31"/>
    </row>
    <row r="146" spans="13:13" ht="14.4" x14ac:dyDescent="0.25">
      <c r="M146" s="31"/>
    </row>
    <row r="147" spans="13:13" ht="14.4" x14ac:dyDescent="0.25">
      <c r="M147" s="31"/>
    </row>
    <row r="148" spans="13:13" ht="14.4" x14ac:dyDescent="0.25">
      <c r="M148" s="31"/>
    </row>
    <row r="149" spans="13:13" ht="14.4" x14ac:dyDescent="0.25">
      <c r="M149" s="31"/>
    </row>
    <row r="150" spans="13:13" ht="14.4" x14ac:dyDescent="0.25">
      <c r="M150" s="31"/>
    </row>
    <row r="151" spans="13:13" ht="14.4" x14ac:dyDescent="0.25">
      <c r="M151" s="31"/>
    </row>
    <row r="152" spans="13:13" ht="14.4" x14ac:dyDescent="0.25">
      <c r="M152" s="31"/>
    </row>
    <row r="153" spans="13:13" ht="14.4" x14ac:dyDescent="0.25">
      <c r="M153" s="31"/>
    </row>
    <row r="154" spans="13:13" ht="14.4" x14ac:dyDescent="0.25">
      <c r="M154" s="31"/>
    </row>
    <row r="155" spans="13:13" ht="14.4" x14ac:dyDescent="0.25">
      <c r="M155" s="31"/>
    </row>
    <row r="156" spans="13:13" ht="14.4" x14ac:dyDescent="0.25">
      <c r="M156" s="31"/>
    </row>
    <row r="157" spans="13:13" ht="14.4" x14ac:dyDescent="0.25">
      <c r="M157" s="31"/>
    </row>
    <row r="158" spans="13:13" ht="14.4" x14ac:dyDescent="0.25">
      <c r="M158" s="31"/>
    </row>
    <row r="159" spans="13:13" ht="14.4" x14ac:dyDescent="0.25">
      <c r="M159" s="31"/>
    </row>
    <row r="160" spans="13:13" ht="14.4" x14ac:dyDescent="0.25">
      <c r="M160" s="31"/>
    </row>
    <row r="161" spans="13:13" ht="14.4" x14ac:dyDescent="0.25">
      <c r="M161" s="31"/>
    </row>
    <row r="162" spans="13:13" ht="14.4" x14ac:dyDescent="0.25">
      <c r="M162" s="31"/>
    </row>
    <row r="163" spans="13:13" ht="14.4" x14ac:dyDescent="0.25">
      <c r="M163" s="31"/>
    </row>
    <row r="164" spans="13:13" ht="14.4" x14ac:dyDescent="0.25">
      <c r="M164" s="31"/>
    </row>
    <row r="165" spans="13:13" ht="14.4" x14ac:dyDescent="0.25">
      <c r="M165" s="31"/>
    </row>
    <row r="166" spans="13:13" ht="14.4" x14ac:dyDescent="0.25">
      <c r="M166" s="31"/>
    </row>
    <row r="167" spans="13:13" ht="14.4" x14ac:dyDescent="0.25">
      <c r="M167" s="31"/>
    </row>
    <row r="168" spans="13:13" ht="14.4" x14ac:dyDescent="0.25">
      <c r="M168" s="31"/>
    </row>
    <row r="169" spans="13:13" ht="14.4" x14ac:dyDescent="0.25">
      <c r="M169" s="31"/>
    </row>
    <row r="170" spans="13:13" ht="14.4" x14ac:dyDescent="0.25">
      <c r="M170" s="31"/>
    </row>
    <row r="171" spans="13:13" ht="14.4" x14ac:dyDescent="0.25">
      <c r="M171" s="31"/>
    </row>
    <row r="172" spans="13:13" ht="14.4" x14ac:dyDescent="0.25">
      <c r="M172" s="31"/>
    </row>
    <row r="173" spans="13:13" ht="14.4" x14ac:dyDescent="0.25">
      <c r="M173" s="31"/>
    </row>
    <row r="174" spans="13:13" ht="14.4" x14ac:dyDescent="0.25">
      <c r="M174" s="31"/>
    </row>
    <row r="175" spans="13:13" ht="14.4" x14ac:dyDescent="0.25">
      <c r="M175" s="31"/>
    </row>
    <row r="176" spans="13:13" ht="14.4" x14ac:dyDescent="0.25">
      <c r="M176" s="31"/>
    </row>
    <row r="177" spans="13:13" ht="14.4" x14ac:dyDescent="0.25">
      <c r="M177" s="31"/>
    </row>
    <row r="178" spans="13:13" ht="14.4" x14ac:dyDescent="0.25">
      <c r="M178" s="31"/>
    </row>
    <row r="179" spans="13:13" ht="14.4" x14ac:dyDescent="0.25">
      <c r="M179" s="31"/>
    </row>
    <row r="180" spans="13:13" ht="14.4" x14ac:dyDescent="0.25">
      <c r="M180" s="31"/>
    </row>
    <row r="181" spans="13:13" ht="14.4" x14ac:dyDescent="0.25">
      <c r="M181" s="31"/>
    </row>
    <row r="182" spans="13:13" ht="14.4" x14ac:dyDescent="0.25">
      <c r="M182" s="31"/>
    </row>
    <row r="183" spans="13:13" ht="14.4" x14ac:dyDescent="0.25">
      <c r="M183" s="31"/>
    </row>
    <row r="184" spans="13:13" ht="14.4" x14ac:dyDescent="0.25">
      <c r="M184" s="31"/>
    </row>
    <row r="185" spans="13:13" ht="14.4" x14ac:dyDescent="0.25">
      <c r="M185" s="31"/>
    </row>
    <row r="186" spans="13:13" ht="14.4" x14ac:dyDescent="0.25">
      <c r="M186" s="31"/>
    </row>
    <row r="187" spans="13:13" ht="14.4" x14ac:dyDescent="0.25">
      <c r="M187" s="31"/>
    </row>
    <row r="188" spans="13:13" ht="14.4" x14ac:dyDescent="0.25">
      <c r="M188" s="31"/>
    </row>
    <row r="189" spans="13:13" ht="14.4" x14ac:dyDescent="0.25">
      <c r="M189" s="31"/>
    </row>
    <row r="190" spans="13:13" ht="14.4" x14ac:dyDescent="0.25">
      <c r="M190" s="31"/>
    </row>
    <row r="191" spans="13:13" ht="14.4" x14ac:dyDescent="0.25">
      <c r="M191" s="31"/>
    </row>
    <row r="192" spans="13:13" ht="14.4" x14ac:dyDescent="0.25">
      <c r="M192" s="31"/>
    </row>
    <row r="193" spans="13:13" ht="14.4" x14ac:dyDescent="0.25">
      <c r="M193" s="31"/>
    </row>
    <row r="194" spans="13:13" ht="14.4" x14ac:dyDescent="0.25">
      <c r="M194" s="31"/>
    </row>
    <row r="195" spans="13:13" ht="14.4" x14ac:dyDescent="0.25">
      <c r="M195" s="31"/>
    </row>
    <row r="196" spans="13:13" ht="14.4" x14ac:dyDescent="0.25">
      <c r="M196" s="31"/>
    </row>
    <row r="197" spans="13:13" ht="14.4" x14ac:dyDescent="0.25">
      <c r="M197" s="31"/>
    </row>
    <row r="198" spans="13:13" ht="14.4" x14ac:dyDescent="0.25">
      <c r="M198" s="31"/>
    </row>
    <row r="199" spans="13:13" ht="14.4" x14ac:dyDescent="0.25">
      <c r="M199" s="31"/>
    </row>
    <row r="200" spans="13:13" ht="14.4" x14ac:dyDescent="0.25">
      <c r="M200" s="31"/>
    </row>
    <row r="201" spans="13:13" ht="14.4" x14ac:dyDescent="0.25">
      <c r="M201" s="31"/>
    </row>
    <row r="202" spans="13:13" ht="14.4" x14ac:dyDescent="0.25">
      <c r="M202" s="31"/>
    </row>
    <row r="203" spans="13:13" ht="14.4" x14ac:dyDescent="0.25">
      <c r="M203" s="31"/>
    </row>
    <row r="204" spans="13:13" ht="14.4" x14ac:dyDescent="0.25">
      <c r="M204" s="31"/>
    </row>
    <row r="205" spans="13:13" ht="14.4" x14ac:dyDescent="0.25">
      <c r="M205" s="31"/>
    </row>
    <row r="206" spans="13:13" ht="14.4" x14ac:dyDescent="0.25">
      <c r="M206" s="31"/>
    </row>
    <row r="207" spans="13:13" ht="14.4" x14ac:dyDescent="0.25">
      <c r="M207" s="31"/>
    </row>
    <row r="208" spans="13:13" ht="14.4" x14ac:dyDescent="0.25">
      <c r="M208" s="31"/>
    </row>
    <row r="209" spans="13:13" ht="14.4" x14ac:dyDescent="0.25">
      <c r="M209" s="31"/>
    </row>
    <row r="210" spans="13:13" ht="14.4" x14ac:dyDescent="0.25">
      <c r="M210" s="31"/>
    </row>
    <row r="211" spans="13:13" ht="14.4" x14ac:dyDescent="0.25">
      <c r="M211" s="31"/>
    </row>
    <row r="212" spans="13:13" ht="14.4" x14ac:dyDescent="0.25">
      <c r="M212" s="31"/>
    </row>
    <row r="213" spans="13:13" ht="14.4" x14ac:dyDescent="0.25">
      <c r="M213" s="31"/>
    </row>
    <row r="214" spans="13:13" ht="14.4" x14ac:dyDescent="0.25">
      <c r="M214" s="31"/>
    </row>
    <row r="215" spans="13:13" ht="14.4" x14ac:dyDescent="0.25">
      <c r="M215" s="31"/>
    </row>
    <row r="216" spans="13:13" ht="14.4" x14ac:dyDescent="0.25">
      <c r="M216" s="31"/>
    </row>
    <row r="217" spans="13:13" ht="14.4" x14ac:dyDescent="0.25">
      <c r="M217" s="31"/>
    </row>
    <row r="218" spans="13:13" ht="14.4" x14ac:dyDescent="0.25">
      <c r="M218" s="31"/>
    </row>
    <row r="219" spans="13:13" ht="14.4" x14ac:dyDescent="0.25">
      <c r="M219" s="31"/>
    </row>
    <row r="220" spans="13:13" ht="14.4" x14ac:dyDescent="0.25">
      <c r="M220" s="31"/>
    </row>
    <row r="221" spans="13:13" ht="14.4" x14ac:dyDescent="0.25">
      <c r="M221" s="31"/>
    </row>
    <row r="222" spans="13:13" ht="14.4" x14ac:dyDescent="0.25">
      <c r="M222" s="31"/>
    </row>
    <row r="223" spans="13:13" ht="14.4" x14ac:dyDescent="0.25">
      <c r="M223" s="31"/>
    </row>
    <row r="224" spans="13:13" ht="14.4" x14ac:dyDescent="0.25">
      <c r="M224" s="31"/>
    </row>
    <row r="225" spans="13:13" ht="14.4" x14ac:dyDescent="0.25">
      <c r="M225" s="31"/>
    </row>
    <row r="226" spans="13:13" ht="14.4" x14ac:dyDescent="0.25">
      <c r="M226" s="31"/>
    </row>
    <row r="227" spans="13:13" ht="14.4" x14ac:dyDescent="0.25">
      <c r="M227" s="31"/>
    </row>
    <row r="228" spans="13:13" ht="14.4" x14ac:dyDescent="0.25">
      <c r="M228" s="31"/>
    </row>
    <row r="229" spans="13:13" ht="14.4" x14ac:dyDescent="0.25">
      <c r="M229" s="31"/>
    </row>
    <row r="230" spans="13:13" ht="14.4" x14ac:dyDescent="0.25">
      <c r="M230" s="31"/>
    </row>
    <row r="231" spans="13:13" ht="14.4" x14ac:dyDescent="0.25">
      <c r="M231" s="31"/>
    </row>
    <row r="232" spans="13:13" ht="14.4" x14ac:dyDescent="0.25">
      <c r="M232" s="31"/>
    </row>
    <row r="233" spans="13:13" ht="14.4" x14ac:dyDescent="0.25">
      <c r="M233" s="31"/>
    </row>
    <row r="234" spans="13:13" ht="14.4" x14ac:dyDescent="0.25">
      <c r="M234" s="31"/>
    </row>
    <row r="235" spans="13:13" ht="14.4" x14ac:dyDescent="0.25">
      <c r="M235" s="31"/>
    </row>
    <row r="236" spans="13:13" ht="14.4" x14ac:dyDescent="0.25">
      <c r="M236" s="31"/>
    </row>
    <row r="237" spans="13:13" ht="14.4" x14ac:dyDescent="0.25">
      <c r="M237" s="31"/>
    </row>
    <row r="238" spans="13:13" ht="14.4" x14ac:dyDescent="0.25">
      <c r="M238" s="31"/>
    </row>
    <row r="239" spans="13:13" ht="14.4" x14ac:dyDescent="0.25">
      <c r="M239" s="31"/>
    </row>
    <row r="240" spans="13:13" ht="14.4" x14ac:dyDescent="0.25">
      <c r="M240" s="31"/>
    </row>
    <row r="241" spans="13:13" ht="14.4" x14ac:dyDescent="0.25">
      <c r="M241" s="31"/>
    </row>
    <row r="242" spans="13:13" ht="14.4" x14ac:dyDescent="0.25">
      <c r="M242" s="31"/>
    </row>
    <row r="243" spans="13:13" ht="14.4" x14ac:dyDescent="0.25">
      <c r="M243" s="31"/>
    </row>
    <row r="244" spans="13:13" ht="14.4" x14ac:dyDescent="0.25">
      <c r="M244" s="31"/>
    </row>
    <row r="245" spans="13:13" ht="14.4" x14ac:dyDescent="0.25">
      <c r="M245" s="31"/>
    </row>
    <row r="246" spans="13:13" ht="14.4" x14ac:dyDescent="0.25">
      <c r="M246" s="31"/>
    </row>
    <row r="247" spans="13:13" ht="14.4" x14ac:dyDescent="0.25">
      <c r="M247" s="31"/>
    </row>
    <row r="248" spans="13:13" ht="14.4" x14ac:dyDescent="0.25">
      <c r="M248" s="31"/>
    </row>
    <row r="249" spans="13:13" ht="14.4" x14ac:dyDescent="0.25">
      <c r="M249" s="31"/>
    </row>
    <row r="250" spans="13:13" ht="14.4" x14ac:dyDescent="0.25">
      <c r="M250" s="31"/>
    </row>
    <row r="251" spans="13:13" ht="14.4" x14ac:dyDescent="0.25">
      <c r="M251" s="31"/>
    </row>
    <row r="252" spans="13:13" ht="14.4" x14ac:dyDescent="0.25">
      <c r="M252" s="31"/>
    </row>
    <row r="253" spans="13:13" ht="14.4" x14ac:dyDescent="0.25">
      <c r="M253" s="31"/>
    </row>
    <row r="254" spans="13:13" ht="14.4" x14ac:dyDescent="0.25">
      <c r="M254" s="31"/>
    </row>
    <row r="255" spans="13:13" ht="14.4" x14ac:dyDescent="0.25">
      <c r="M255" s="31"/>
    </row>
    <row r="256" spans="13:13" ht="14.4" x14ac:dyDescent="0.25">
      <c r="M256" s="31"/>
    </row>
    <row r="257" spans="13:13" ht="14.4" x14ac:dyDescent="0.25">
      <c r="M257" s="31"/>
    </row>
    <row r="258" spans="13:13" ht="14.4" x14ac:dyDescent="0.25">
      <c r="M258" s="31"/>
    </row>
    <row r="259" spans="13:13" ht="14.4" x14ac:dyDescent="0.25">
      <c r="M259" s="31"/>
    </row>
    <row r="260" spans="13:13" ht="14.4" x14ac:dyDescent="0.25">
      <c r="M260" s="31"/>
    </row>
    <row r="261" spans="13:13" ht="14.4" x14ac:dyDescent="0.25">
      <c r="M261" s="31"/>
    </row>
    <row r="262" spans="13:13" ht="14.4" x14ac:dyDescent="0.25">
      <c r="M262" s="31"/>
    </row>
    <row r="263" spans="13:13" ht="14.4" x14ac:dyDescent="0.25">
      <c r="M263" s="31"/>
    </row>
    <row r="264" spans="13:13" ht="14.4" x14ac:dyDescent="0.25">
      <c r="M264" s="31"/>
    </row>
    <row r="265" spans="13:13" ht="14.4" x14ac:dyDescent="0.25">
      <c r="M265" s="31"/>
    </row>
    <row r="266" spans="13:13" ht="14.4" x14ac:dyDescent="0.25">
      <c r="M266" s="31"/>
    </row>
    <row r="267" spans="13:13" ht="14.4" x14ac:dyDescent="0.25">
      <c r="M267" s="31"/>
    </row>
    <row r="268" spans="13:13" ht="14.4" x14ac:dyDescent="0.25">
      <c r="M268" s="31"/>
    </row>
    <row r="269" spans="13:13" ht="14.4" x14ac:dyDescent="0.25">
      <c r="M269" s="31"/>
    </row>
    <row r="270" spans="13:13" ht="14.4" x14ac:dyDescent="0.25">
      <c r="M270" s="31"/>
    </row>
    <row r="271" spans="13:13" ht="14.4" x14ac:dyDescent="0.25">
      <c r="M271" s="31"/>
    </row>
    <row r="272" spans="13:13" ht="14.4" x14ac:dyDescent="0.25">
      <c r="M272" s="31"/>
    </row>
    <row r="273" spans="13:13" ht="14.4" x14ac:dyDescent="0.25">
      <c r="M273" s="31"/>
    </row>
    <row r="274" spans="13:13" ht="14.4" x14ac:dyDescent="0.25">
      <c r="M274" s="31"/>
    </row>
    <row r="275" spans="13:13" ht="14.4" x14ac:dyDescent="0.25">
      <c r="M275" s="31"/>
    </row>
    <row r="276" spans="13:13" ht="14.4" x14ac:dyDescent="0.25">
      <c r="M276" s="31"/>
    </row>
    <row r="277" spans="13:13" ht="14.4" x14ac:dyDescent="0.25">
      <c r="M277" s="31"/>
    </row>
    <row r="278" spans="13:13" ht="14.4" x14ac:dyDescent="0.25">
      <c r="M278" s="31"/>
    </row>
    <row r="279" spans="13:13" ht="14.4" x14ac:dyDescent="0.25">
      <c r="M279" s="31"/>
    </row>
    <row r="280" spans="13:13" ht="14.4" x14ac:dyDescent="0.25">
      <c r="M280" s="31"/>
    </row>
    <row r="281" spans="13:13" ht="14.4" x14ac:dyDescent="0.25">
      <c r="M281" s="30"/>
    </row>
    <row r="282" spans="13:13" ht="14.4" x14ac:dyDescent="0.25">
      <c r="M282" s="30"/>
    </row>
    <row r="283" spans="13:13" ht="14.4" x14ac:dyDescent="0.25">
      <c r="M283" s="30"/>
    </row>
    <row r="284" spans="13:13" ht="14.4" x14ac:dyDescent="0.25">
      <c r="M284" s="30"/>
    </row>
    <row r="285" spans="13:13" ht="14.4" x14ac:dyDescent="0.25">
      <c r="M285" s="30"/>
    </row>
    <row r="286" spans="13:13" ht="14.4" x14ac:dyDescent="0.25">
      <c r="M286" s="30"/>
    </row>
    <row r="287" spans="13:13" ht="14.4" x14ac:dyDescent="0.25">
      <c r="M287" s="30"/>
    </row>
    <row r="288" spans="13:13" ht="14.4" x14ac:dyDescent="0.25">
      <c r="M288" s="30"/>
    </row>
    <row r="289" spans="13:13" ht="14.4" x14ac:dyDescent="0.25">
      <c r="M289" s="30"/>
    </row>
    <row r="290" spans="13:13" ht="14.4" x14ac:dyDescent="0.25">
      <c r="M290" s="30"/>
    </row>
    <row r="291" spans="13:13" ht="14.4" x14ac:dyDescent="0.25">
      <c r="M291" s="30"/>
    </row>
    <row r="292" spans="13:13" ht="14.4" x14ac:dyDescent="0.25">
      <c r="M292" s="30"/>
    </row>
    <row r="293" spans="13:13" ht="14.4" x14ac:dyDescent="0.25">
      <c r="M293" s="30"/>
    </row>
    <row r="294" spans="13:13" ht="14.4" x14ac:dyDescent="0.25">
      <c r="M294" s="30"/>
    </row>
    <row r="295" spans="13:13" ht="14.4" x14ac:dyDescent="0.25">
      <c r="M295" s="30"/>
    </row>
    <row r="296" spans="13:13" ht="14.4" x14ac:dyDescent="0.25">
      <c r="M296" s="30"/>
    </row>
    <row r="297" spans="13:13" ht="14.4" x14ac:dyDescent="0.25">
      <c r="M297" s="30"/>
    </row>
    <row r="298" spans="13:13" ht="14.4" x14ac:dyDescent="0.25">
      <c r="M298" s="30"/>
    </row>
    <row r="299" spans="13:13" ht="14.4" x14ac:dyDescent="0.25">
      <c r="M299" s="30"/>
    </row>
    <row r="300" spans="13:13" ht="14.4" x14ac:dyDescent="0.25">
      <c r="M300" s="30"/>
    </row>
    <row r="301" spans="13:13" ht="14.4" x14ac:dyDescent="0.25">
      <c r="M301" s="30"/>
    </row>
    <row r="302" spans="13:13" ht="14.4" x14ac:dyDescent="0.25">
      <c r="M302" s="30"/>
    </row>
    <row r="303" spans="13:13" ht="14.4" x14ac:dyDescent="0.25">
      <c r="M303" s="30"/>
    </row>
    <row r="304" spans="13:13" ht="14.4" x14ac:dyDescent="0.25">
      <c r="M304" s="30"/>
    </row>
    <row r="305" spans="13:13" ht="14.4" x14ac:dyDescent="0.25">
      <c r="M305" s="30"/>
    </row>
    <row r="306" spans="13:13" ht="14.4" x14ac:dyDescent="0.25">
      <c r="M306" s="30"/>
    </row>
    <row r="307" spans="13:13" ht="14.4" x14ac:dyDescent="0.25">
      <c r="M307" s="30"/>
    </row>
    <row r="308" spans="13:13" ht="14.4" x14ac:dyDescent="0.25">
      <c r="M308" s="30"/>
    </row>
    <row r="309" spans="13:13" ht="14.4" x14ac:dyDescent="0.25">
      <c r="M309" s="30"/>
    </row>
    <row r="310" spans="13:13" ht="14.4" x14ac:dyDescent="0.25">
      <c r="M310" s="30"/>
    </row>
    <row r="311" spans="13:13" ht="14.4" x14ac:dyDescent="0.25">
      <c r="M311" s="30"/>
    </row>
    <row r="312" spans="13:13" ht="14.4" x14ac:dyDescent="0.25">
      <c r="M312" s="30"/>
    </row>
    <row r="313" spans="13:13" ht="14.4" x14ac:dyDescent="0.25">
      <c r="M313" s="30"/>
    </row>
    <row r="314" spans="13:13" ht="14.4" x14ac:dyDescent="0.25">
      <c r="M314" s="30"/>
    </row>
    <row r="315" spans="13:13" ht="14.4" x14ac:dyDescent="0.25">
      <c r="M315" s="30"/>
    </row>
    <row r="316" spans="13:13" ht="14.4" x14ac:dyDescent="0.25">
      <c r="M316" s="30"/>
    </row>
    <row r="317" spans="13:13" ht="14.4" x14ac:dyDescent="0.25">
      <c r="M317" s="30"/>
    </row>
    <row r="318" spans="13:13" ht="14.4" x14ac:dyDescent="0.25">
      <c r="M318" s="30"/>
    </row>
    <row r="319" spans="13:13" ht="14.4" x14ac:dyDescent="0.25">
      <c r="M319" s="30"/>
    </row>
    <row r="320" spans="13:13" ht="14.4" x14ac:dyDescent="0.25">
      <c r="M320" s="30"/>
    </row>
    <row r="321" spans="13:13" ht="14.4" x14ac:dyDescent="0.25">
      <c r="M321" s="30"/>
    </row>
    <row r="322" spans="13:13" ht="14.4" x14ac:dyDescent="0.25">
      <c r="M322" s="30"/>
    </row>
    <row r="323" spans="13:13" ht="14.4" x14ac:dyDescent="0.25">
      <c r="M323" s="30"/>
    </row>
    <row r="324" spans="13:13" ht="14.4" x14ac:dyDescent="0.25">
      <c r="M324" s="30"/>
    </row>
    <row r="325" spans="13:13" ht="14.4" x14ac:dyDescent="0.25">
      <c r="M325" s="30"/>
    </row>
    <row r="326" spans="13:13" ht="14.4" x14ac:dyDescent="0.25">
      <c r="M326" s="30"/>
    </row>
    <row r="327" spans="13:13" ht="14.4" x14ac:dyDescent="0.25">
      <c r="M327" s="30"/>
    </row>
    <row r="328" spans="13:13" ht="14.4" x14ac:dyDescent="0.25">
      <c r="M328" s="30"/>
    </row>
    <row r="329" spans="13:13" ht="14.4" x14ac:dyDescent="0.25">
      <c r="M329" s="30"/>
    </row>
    <row r="330" spans="13:13" ht="14.4" x14ac:dyDescent="0.25">
      <c r="M330" s="30"/>
    </row>
    <row r="331" spans="13:13" ht="14.4" x14ac:dyDescent="0.25">
      <c r="M331" s="30"/>
    </row>
    <row r="332" spans="13:13" ht="14.4" x14ac:dyDescent="0.25">
      <c r="M332" s="30"/>
    </row>
    <row r="333" spans="13:13" ht="14.4" x14ac:dyDescent="0.25">
      <c r="M333" s="30"/>
    </row>
    <row r="334" spans="13:13" ht="14.4" x14ac:dyDescent="0.25">
      <c r="M334" s="30"/>
    </row>
    <row r="335" spans="13:13" ht="14.4" x14ac:dyDescent="0.25">
      <c r="M335" s="30"/>
    </row>
    <row r="336" spans="13:13" ht="14.4" x14ac:dyDescent="0.25">
      <c r="M336" s="30"/>
    </row>
    <row r="337" spans="13:13" ht="14.4" x14ac:dyDescent="0.25">
      <c r="M337" s="30"/>
    </row>
    <row r="338" spans="13:13" ht="14.4" x14ac:dyDescent="0.25">
      <c r="M338" s="30"/>
    </row>
    <row r="339" spans="13:13" ht="14.4" x14ac:dyDescent="0.25">
      <c r="M339" s="30"/>
    </row>
    <row r="340" spans="13:13" ht="14.4" x14ac:dyDescent="0.25">
      <c r="M340" s="30"/>
    </row>
    <row r="341" spans="13:13" ht="14.4" x14ac:dyDescent="0.25">
      <c r="M341" s="30"/>
    </row>
    <row r="342" spans="13:13" ht="14.4" x14ac:dyDescent="0.25">
      <c r="M342" s="30"/>
    </row>
    <row r="343" spans="13:13" ht="14.4" x14ac:dyDescent="0.25">
      <c r="M343" s="30"/>
    </row>
    <row r="344" spans="13:13" ht="14.4" x14ac:dyDescent="0.25">
      <c r="M344" s="30"/>
    </row>
    <row r="345" spans="13:13" ht="14.4" x14ac:dyDescent="0.25">
      <c r="M345" s="30"/>
    </row>
    <row r="346" spans="13:13" ht="14.4" x14ac:dyDescent="0.25">
      <c r="M346" s="30"/>
    </row>
    <row r="347" spans="13:13" ht="14.4" x14ac:dyDescent="0.25">
      <c r="M347" s="30"/>
    </row>
    <row r="348" spans="13:13" ht="14.4" x14ac:dyDescent="0.25">
      <c r="M348" s="30"/>
    </row>
    <row r="349" spans="13:13" ht="14.4" x14ac:dyDescent="0.25">
      <c r="M349" s="30"/>
    </row>
    <row r="350" spans="13:13" ht="14.4" x14ac:dyDescent="0.25">
      <c r="M350" s="30"/>
    </row>
    <row r="351" spans="13:13" ht="14.4" x14ac:dyDescent="0.25">
      <c r="M351" s="30"/>
    </row>
    <row r="352" spans="13:13" ht="14.4" x14ac:dyDescent="0.25">
      <c r="M352" s="30"/>
    </row>
    <row r="353" spans="13:13" ht="14.4" x14ac:dyDescent="0.25">
      <c r="M353" s="30"/>
    </row>
    <row r="354" spans="13:13" ht="14.4" x14ac:dyDescent="0.25">
      <c r="M354" s="30"/>
    </row>
    <row r="355" spans="13:13" ht="14.4" x14ac:dyDescent="0.25">
      <c r="M355" s="30"/>
    </row>
    <row r="356" spans="13:13" ht="14.4" x14ac:dyDescent="0.25">
      <c r="M356" s="30"/>
    </row>
    <row r="357" spans="13:13" ht="14.4" x14ac:dyDescent="0.25">
      <c r="M357" s="30"/>
    </row>
    <row r="358" spans="13:13" ht="14.4" x14ac:dyDescent="0.25">
      <c r="M358" s="30"/>
    </row>
    <row r="359" spans="13:13" ht="14.4" x14ac:dyDescent="0.25">
      <c r="M359" s="30"/>
    </row>
    <row r="360" spans="13:13" ht="14.4" x14ac:dyDescent="0.25">
      <c r="M360" s="30"/>
    </row>
    <row r="361" spans="13:13" ht="14.4" x14ac:dyDescent="0.25">
      <c r="M361" s="30"/>
    </row>
    <row r="362" spans="13:13" ht="14.4" x14ac:dyDescent="0.25">
      <c r="M362" s="30"/>
    </row>
    <row r="363" spans="13:13" ht="14.4" x14ac:dyDescent="0.25">
      <c r="M363" s="30"/>
    </row>
    <row r="364" spans="13:13" ht="14.4" x14ac:dyDescent="0.25">
      <c r="M364" s="30"/>
    </row>
    <row r="365" spans="13:13" ht="14.4" x14ac:dyDescent="0.25">
      <c r="M365" s="30"/>
    </row>
    <row r="366" spans="13:13" ht="14.4" x14ac:dyDescent="0.25">
      <c r="M366" s="30"/>
    </row>
    <row r="367" spans="13:13" ht="14.4" x14ac:dyDescent="0.25">
      <c r="M367" s="30"/>
    </row>
    <row r="368" spans="13:13" ht="14.4" x14ac:dyDescent="0.25">
      <c r="M368" s="30"/>
    </row>
    <row r="369" spans="13:13" ht="14.4" x14ac:dyDescent="0.25">
      <c r="M369" s="30"/>
    </row>
    <row r="370" spans="13:13" ht="14.4" x14ac:dyDescent="0.25">
      <c r="M370" s="30"/>
    </row>
    <row r="371" spans="13:13" ht="14.4" x14ac:dyDescent="0.25">
      <c r="M371" s="30"/>
    </row>
    <row r="372" spans="13:13" ht="14.4" x14ac:dyDescent="0.25">
      <c r="M372" s="30"/>
    </row>
    <row r="373" spans="13:13" ht="14.4" x14ac:dyDescent="0.25">
      <c r="M373" s="30"/>
    </row>
    <row r="374" spans="13:13" ht="14.4" x14ac:dyDescent="0.25">
      <c r="M374" s="30"/>
    </row>
    <row r="375" spans="13:13" ht="14.4" x14ac:dyDescent="0.25">
      <c r="M375" s="30"/>
    </row>
    <row r="376" spans="13:13" ht="14.4" x14ac:dyDescent="0.25">
      <c r="M376" s="30"/>
    </row>
    <row r="377" spans="13:13" ht="14.4" x14ac:dyDescent="0.25">
      <c r="M377" s="30"/>
    </row>
    <row r="378" spans="13:13" ht="14.4" x14ac:dyDescent="0.25">
      <c r="M378" s="30"/>
    </row>
    <row r="379" spans="13:13" ht="14.4" x14ac:dyDescent="0.25">
      <c r="M379" s="30"/>
    </row>
    <row r="380" spans="13:13" ht="14.4" x14ac:dyDescent="0.25">
      <c r="M380" s="30"/>
    </row>
    <row r="381" spans="13:13" ht="14.4" x14ac:dyDescent="0.25">
      <c r="M381" s="30"/>
    </row>
    <row r="382" spans="13:13" ht="14.4" x14ac:dyDescent="0.25">
      <c r="M382" s="30"/>
    </row>
    <row r="383" spans="13:13" ht="14.4" x14ac:dyDescent="0.25">
      <c r="M383" s="30"/>
    </row>
    <row r="384" spans="13:13" ht="14.4" x14ac:dyDescent="0.25">
      <c r="M384" s="30"/>
    </row>
    <row r="385" spans="13:13" ht="14.4" x14ac:dyDescent="0.25">
      <c r="M385" s="30"/>
    </row>
    <row r="386" spans="13:13" ht="14.4" x14ac:dyDescent="0.25">
      <c r="M386" s="30"/>
    </row>
    <row r="387" spans="13:13" ht="14.4" x14ac:dyDescent="0.25">
      <c r="M387" s="30"/>
    </row>
    <row r="388" spans="13:13" ht="14.4" x14ac:dyDescent="0.25">
      <c r="M388" s="30"/>
    </row>
    <row r="389" spans="13:13" ht="14.4" x14ac:dyDescent="0.25">
      <c r="M389" s="30"/>
    </row>
    <row r="390" spans="13:13" ht="14.4" x14ac:dyDescent="0.25">
      <c r="M390" s="30"/>
    </row>
    <row r="391" spans="13:13" ht="14.4" x14ac:dyDescent="0.25">
      <c r="M391" s="30"/>
    </row>
    <row r="392" spans="13:13" ht="14.4" x14ac:dyDescent="0.25">
      <c r="M392" s="30"/>
    </row>
    <row r="393" spans="13:13" ht="14.4" x14ac:dyDescent="0.25">
      <c r="M393" s="30"/>
    </row>
    <row r="394" spans="13:13" ht="14.4" x14ac:dyDescent="0.25">
      <c r="M394" s="30"/>
    </row>
    <row r="395" spans="13:13" ht="14.4" x14ac:dyDescent="0.25">
      <c r="M395" s="30"/>
    </row>
    <row r="396" spans="13:13" ht="14.4" x14ac:dyDescent="0.25">
      <c r="M396" s="30"/>
    </row>
    <row r="397" spans="13:13" ht="14.4" x14ac:dyDescent="0.25">
      <c r="M397" s="30"/>
    </row>
    <row r="398" spans="13:13" ht="14.4" x14ac:dyDescent="0.25">
      <c r="M398" s="30"/>
    </row>
    <row r="399" spans="13:13" ht="14.4" x14ac:dyDescent="0.25">
      <c r="M399" s="30"/>
    </row>
    <row r="400" spans="13:13" ht="14.4" x14ac:dyDescent="0.25">
      <c r="M400" s="30"/>
    </row>
    <row r="401" spans="13:13" ht="14.4" x14ac:dyDescent="0.25">
      <c r="M401" s="30"/>
    </row>
    <row r="402" spans="13:13" ht="14.4" x14ac:dyDescent="0.25">
      <c r="M402" s="30"/>
    </row>
    <row r="403" spans="13:13" ht="14.4" x14ac:dyDescent="0.25">
      <c r="M403" s="30"/>
    </row>
    <row r="404" spans="13:13" ht="14.4" x14ac:dyDescent="0.25">
      <c r="M404" s="30"/>
    </row>
    <row r="405" spans="13:13" ht="14.4" x14ac:dyDescent="0.25">
      <c r="M405" s="30"/>
    </row>
    <row r="406" spans="13:13" ht="14.4" x14ac:dyDescent="0.25">
      <c r="M406" s="30"/>
    </row>
    <row r="407" spans="13:13" ht="14.4" x14ac:dyDescent="0.25">
      <c r="M407" s="30"/>
    </row>
    <row r="408" spans="13:13" ht="14.4" x14ac:dyDescent="0.25">
      <c r="M408" s="30"/>
    </row>
    <row r="409" spans="13:13" ht="14.4" x14ac:dyDescent="0.25">
      <c r="M409" s="30"/>
    </row>
    <row r="410" spans="13:13" ht="14.4" x14ac:dyDescent="0.25">
      <c r="M410" s="30"/>
    </row>
    <row r="411" spans="13:13" ht="14.4" x14ac:dyDescent="0.25">
      <c r="M411" s="30"/>
    </row>
    <row r="412" spans="13:13" ht="14.4" x14ac:dyDescent="0.25">
      <c r="M412" s="30"/>
    </row>
    <row r="413" spans="13:13" ht="14.4" x14ac:dyDescent="0.25">
      <c r="M413" s="30"/>
    </row>
    <row r="414" spans="13:13" ht="14.4" x14ac:dyDescent="0.25">
      <c r="M414" s="30"/>
    </row>
    <row r="415" spans="13:13" ht="14.4" x14ac:dyDescent="0.25">
      <c r="M415" s="30"/>
    </row>
    <row r="416" spans="13:13" ht="14.4" x14ac:dyDescent="0.25">
      <c r="M416" s="30"/>
    </row>
    <row r="417" spans="13:13" ht="14.4" x14ac:dyDescent="0.25">
      <c r="M417" s="30"/>
    </row>
    <row r="418" spans="13:13" ht="14.4" x14ac:dyDescent="0.25">
      <c r="M418" s="30"/>
    </row>
    <row r="419" spans="13:13" ht="14.4" x14ac:dyDescent="0.25">
      <c r="M419" s="30"/>
    </row>
    <row r="420" spans="13:13" ht="14.4" x14ac:dyDescent="0.25">
      <c r="M420" s="30"/>
    </row>
    <row r="421" spans="13:13" ht="14.4" x14ac:dyDescent="0.25">
      <c r="M421" s="30"/>
    </row>
    <row r="422" spans="13:13" ht="14.4" x14ac:dyDescent="0.25">
      <c r="M422" s="30"/>
    </row>
    <row r="423" spans="13:13" ht="14.4" x14ac:dyDescent="0.25">
      <c r="M423" s="30"/>
    </row>
    <row r="424" spans="13:13" ht="14.4" x14ac:dyDescent="0.25">
      <c r="M424" s="30"/>
    </row>
    <row r="425" spans="13:13" ht="14.4" x14ac:dyDescent="0.25">
      <c r="M425" s="30"/>
    </row>
    <row r="426" spans="13:13" ht="14.4" x14ac:dyDescent="0.25">
      <c r="M426" s="30"/>
    </row>
    <row r="427" spans="13:13" ht="14.4" x14ac:dyDescent="0.25">
      <c r="M427" s="30"/>
    </row>
    <row r="428" spans="13:13" ht="14.4" x14ac:dyDescent="0.25">
      <c r="M428" s="30"/>
    </row>
    <row r="429" spans="13:13" ht="14.4" x14ac:dyDescent="0.25">
      <c r="M429" s="30"/>
    </row>
    <row r="430" spans="13:13" ht="14.4" x14ac:dyDescent="0.25">
      <c r="M430" s="30"/>
    </row>
    <row r="431" spans="13:13" ht="14.4" x14ac:dyDescent="0.25">
      <c r="M431" s="30"/>
    </row>
    <row r="432" spans="13:13" ht="14.4" x14ac:dyDescent="0.25">
      <c r="M432" s="30"/>
    </row>
    <row r="433" spans="13:13" ht="14.4" x14ac:dyDescent="0.25">
      <c r="M433" s="30"/>
    </row>
    <row r="434" spans="13:13" ht="14.4" x14ac:dyDescent="0.25">
      <c r="M434" s="30"/>
    </row>
    <row r="435" spans="13:13" ht="14.4" x14ac:dyDescent="0.25">
      <c r="M435" s="30"/>
    </row>
    <row r="436" spans="13:13" ht="14.4" x14ac:dyDescent="0.25">
      <c r="M436" s="30"/>
    </row>
    <row r="437" spans="13:13" ht="14.4" x14ac:dyDescent="0.25">
      <c r="M437" s="30"/>
    </row>
    <row r="438" spans="13:13" ht="14.4" x14ac:dyDescent="0.25">
      <c r="M438" s="30"/>
    </row>
    <row r="439" spans="13:13" ht="14.4" x14ac:dyDescent="0.25">
      <c r="M439" s="30"/>
    </row>
    <row r="440" spans="13:13" ht="14.4" x14ac:dyDescent="0.25">
      <c r="M440" s="30"/>
    </row>
    <row r="441" spans="13:13" ht="14.4" x14ac:dyDescent="0.25">
      <c r="M441" s="30"/>
    </row>
    <row r="442" spans="13:13" ht="14.4" x14ac:dyDescent="0.25">
      <c r="M442" s="30"/>
    </row>
    <row r="443" spans="13:13" ht="14.4" x14ac:dyDescent="0.25">
      <c r="M443" s="30"/>
    </row>
    <row r="444" spans="13:13" ht="14.4" x14ac:dyDescent="0.25">
      <c r="M444" s="30"/>
    </row>
    <row r="445" spans="13:13" ht="14.4" x14ac:dyDescent="0.25">
      <c r="M445" s="30"/>
    </row>
    <row r="446" spans="13:13" ht="14.4" x14ac:dyDescent="0.25">
      <c r="M446" s="30"/>
    </row>
    <row r="447" spans="13:13" ht="14.4" x14ac:dyDescent="0.25">
      <c r="M447" s="30"/>
    </row>
    <row r="448" spans="13:13" ht="14.4" x14ac:dyDescent="0.25">
      <c r="M448" s="30"/>
    </row>
    <row r="449" spans="13:13" ht="14.4" x14ac:dyDescent="0.25">
      <c r="M449" s="30"/>
    </row>
    <row r="450" spans="13:13" ht="14.4" x14ac:dyDescent="0.25">
      <c r="M450" s="30"/>
    </row>
    <row r="451" spans="13:13" ht="14.4" x14ac:dyDescent="0.25">
      <c r="M451" s="30"/>
    </row>
    <row r="452" spans="13:13" ht="14.4" x14ac:dyDescent="0.25">
      <c r="M452" s="30"/>
    </row>
    <row r="453" spans="13:13" ht="14.4" x14ac:dyDescent="0.25">
      <c r="M453" s="30"/>
    </row>
  </sheetData>
  <dataConsolidate/>
  <mergeCells count="26">
    <mergeCell ref="B4:C5"/>
    <mergeCell ref="E5:H6"/>
    <mergeCell ref="K5:O7"/>
    <mergeCell ref="J9:K9"/>
    <mergeCell ref="J11:K12"/>
    <mergeCell ref="M11:M12"/>
    <mergeCell ref="F12:G13"/>
    <mergeCell ref="J14:K15"/>
    <mergeCell ref="M14:M15"/>
    <mergeCell ref="O14:P15"/>
    <mergeCell ref="R14:R15"/>
    <mergeCell ref="J17:K18"/>
    <mergeCell ref="M17:M18"/>
    <mergeCell ref="O17:P18"/>
    <mergeCell ref="R17:R18"/>
    <mergeCell ref="E31:H32"/>
    <mergeCell ref="B32:C33"/>
    <mergeCell ref="J34:M35"/>
    <mergeCell ref="F38:G39"/>
    <mergeCell ref="E19:H20"/>
    <mergeCell ref="B21:C22"/>
    <mergeCell ref="J21:K22"/>
    <mergeCell ref="M21:M22"/>
    <mergeCell ref="J24:K25"/>
    <mergeCell ref="M24:M25"/>
    <mergeCell ref="F25:G26"/>
  </mergeCells>
  <dataValidations count="1">
    <dataValidation type="list" allowBlank="1" showInputMessage="1" showErrorMessage="1" sqref="M9" xr:uid="{00000000-0002-0000-0500-000000000000}">
      <formula1>$M$88:$M$99</formula1>
    </dataValidation>
  </dataValidation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B3:R453"/>
  <sheetViews>
    <sheetView workbookViewId="0">
      <selection activeCell="C7" sqref="C7:C16"/>
    </sheetView>
  </sheetViews>
  <sheetFormatPr baseColWidth="10" defaultColWidth="11.44140625" defaultRowHeight="13.2" x14ac:dyDescent="0.25"/>
  <cols>
    <col min="2" max="2" width="40.5546875" customWidth="1"/>
    <col min="3" max="3" width="35" customWidth="1"/>
  </cols>
  <sheetData>
    <row r="3" spans="2:18" ht="13.8" thickBot="1" x14ac:dyDescent="0.3"/>
    <row r="4" spans="2:18" ht="14.1" customHeight="1" thickTop="1" thickBot="1" x14ac:dyDescent="0.3">
      <c r="B4" s="108" t="s">
        <v>10</v>
      </c>
      <c r="C4" s="109"/>
    </row>
    <row r="5" spans="2:18" ht="25.35" customHeight="1" thickBot="1" x14ac:dyDescent="0.3">
      <c r="B5" s="110"/>
      <c r="C5" s="111"/>
      <c r="E5" s="112" t="s">
        <v>33</v>
      </c>
      <c r="F5" s="113"/>
      <c r="G5" s="113"/>
      <c r="H5" s="114"/>
      <c r="K5" s="87" t="s">
        <v>0</v>
      </c>
      <c r="L5" s="87"/>
      <c r="M5" s="87"/>
      <c r="N5" s="87"/>
      <c r="O5" s="87"/>
    </row>
    <row r="6" spans="2:18" ht="15" thickTop="1" thickBot="1" x14ac:dyDescent="0.3">
      <c r="B6" s="4" t="s">
        <v>11</v>
      </c>
      <c r="C6" s="5" t="s">
        <v>12</v>
      </c>
      <c r="E6" s="115"/>
      <c r="F6" s="116"/>
      <c r="G6" s="116"/>
      <c r="H6" s="117"/>
      <c r="K6" s="87"/>
      <c r="L6" s="87"/>
      <c r="M6" s="87"/>
      <c r="N6" s="87"/>
      <c r="O6" s="87"/>
    </row>
    <row r="7" spans="2:18" ht="14.4" thickTop="1" x14ac:dyDescent="0.25">
      <c r="B7" s="6" t="s">
        <v>13</v>
      </c>
      <c r="C7" s="24"/>
      <c r="K7" s="87"/>
      <c r="L7" s="87"/>
      <c r="M7" s="87"/>
      <c r="N7" s="87"/>
      <c r="O7" s="87"/>
    </row>
    <row r="8" spans="2:18" ht="14.4" thickBot="1" x14ac:dyDescent="0.3">
      <c r="B8" s="7" t="s">
        <v>14</v>
      </c>
      <c r="C8" s="24"/>
      <c r="J8" s="2"/>
      <c r="K8" s="2"/>
      <c r="L8" s="2"/>
      <c r="M8" s="2"/>
    </row>
    <row r="9" spans="2:18" ht="14.4" thickBot="1" x14ac:dyDescent="0.3">
      <c r="B9" s="7" t="s">
        <v>23</v>
      </c>
      <c r="C9" s="24"/>
      <c r="J9" s="88" t="s">
        <v>1</v>
      </c>
      <c r="K9" s="89"/>
      <c r="L9" s="2"/>
      <c r="M9" s="3">
        <v>30</v>
      </c>
    </row>
    <row r="10" spans="2:18" ht="15.6" thickBot="1" x14ac:dyDescent="0.3">
      <c r="B10" s="8" t="s">
        <v>29</v>
      </c>
      <c r="C10" s="25"/>
      <c r="J10" s="2"/>
      <c r="K10" s="2"/>
      <c r="L10" s="2"/>
      <c r="M10" s="2"/>
    </row>
    <row r="11" spans="2:18" ht="15.6" thickBot="1" x14ac:dyDescent="0.3">
      <c r="B11" s="9" t="s">
        <v>28</v>
      </c>
      <c r="C11" s="26"/>
      <c r="J11" s="90" t="s">
        <v>2</v>
      </c>
      <c r="K11" s="91"/>
      <c r="L11" s="2"/>
      <c r="M11" s="94">
        <f>SUM(C17)</f>
        <v>0</v>
      </c>
      <c r="N11" s="2"/>
      <c r="O11" s="2"/>
      <c r="P11" s="2"/>
      <c r="Q11" s="2"/>
      <c r="R11" s="2"/>
    </row>
    <row r="12" spans="2:18" ht="15.6" thickBot="1" x14ac:dyDescent="0.3">
      <c r="B12" s="9" t="s">
        <v>15</v>
      </c>
      <c r="C12" s="26"/>
      <c r="F12" s="118">
        <f>SUM(C17*31*12)</f>
        <v>0</v>
      </c>
      <c r="G12" s="119"/>
      <c r="J12" s="92"/>
      <c r="K12" s="93"/>
      <c r="L12" s="2"/>
      <c r="M12" s="95"/>
      <c r="N12" s="2"/>
      <c r="O12" s="2"/>
      <c r="P12" s="2"/>
      <c r="Q12" s="2"/>
      <c r="R12" s="2"/>
    </row>
    <row r="13" spans="2:18" ht="14.4" thickBot="1" x14ac:dyDescent="0.3">
      <c r="B13" s="10" t="s">
        <v>21</v>
      </c>
      <c r="C13" s="27"/>
      <c r="F13" s="120"/>
      <c r="G13" s="121"/>
      <c r="J13" s="2"/>
      <c r="K13" s="2"/>
      <c r="L13" s="2"/>
      <c r="M13" s="2"/>
      <c r="N13" s="2"/>
      <c r="O13" s="2"/>
      <c r="P13" s="2"/>
      <c r="Q13" s="2"/>
      <c r="R13" s="2"/>
    </row>
    <row r="14" spans="2:18" ht="13.8" x14ac:dyDescent="0.25">
      <c r="B14" s="10" t="s">
        <v>22</v>
      </c>
      <c r="C14" s="24"/>
      <c r="J14" s="76" t="s">
        <v>3</v>
      </c>
      <c r="K14" s="77"/>
      <c r="L14" s="2"/>
      <c r="M14" s="80">
        <f>M11*M9</f>
        <v>0</v>
      </c>
      <c r="N14" s="2"/>
      <c r="O14" s="82" t="s">
        <v>4</v>
      </c>
      <c r="P14" s="83"/>
      <c r="Q14" s="2"/>
      <c r="R14" s="74">
        <v>0</v>
      </c>
    </row>
    <row r="15" spans="2:18" ht="14.4" thickBot="1" x14ac:dyDescent="0.3">
      <c r="B15" s="10" t="s">
        <v>16</v>
      </c>
      <c r="C15" s="24"/>
      <c r="J15" s="78"/>
      <c r="K15" s="79"/>
      <c r="L15" s="2"/>
      <c r="M15" s="81"/>
      <c r="N15" s="2"/>
      <c r="O15" s="84"/>
      <c r="P15" s="85"/>
      <c r="Q15" s="2"/>
      <c r="R15" s="75"/>
    </row>
    <row r="16" spans="2:18" ht="14.4" thickBot="1" x14ac:dyDescent="0.3">
      <c r="B16" s="10" t="s">
        <v>27</v>
      </c>
      <c r="C16" s="24"/>
      <c r="J16" s="2"/>
      <c r="K16" s="2"/>
      <c r="L16" s="2"/>
      <c r="M16" s="2"/>
      <c r="N16" s="2"/>
      <c r="O16" s="2"/>
      <c r="P16" s="2"/>
      <c r="Q16" s="2"/>
      <c r="R16" s="2"/>
    </row>
    <row r="17" spans="2:18" ht="14.4" thickBot="1" x14ac:dyDescent="0.3">
      <c r="B17" s="11" t="s">
        <v>17</v>
      </c>
      <c r="C17" s="28">
        <f>SUM(C7:C16)</f>
        <v>0</v>
      </c>
      <c r="J17" s="76" t="s">
        <v>5</v>
      </c>
      <c r="K17" s="77"/>
      <c r="L17" s="2"/>
      <c r="M17" s="80">
        <f>M14*12</f>
        <v>0</v>
      </c>
      <c r="N17" s="2"/>
      <c r="O17" s="82" t="s">
        <v>6</v>
      </c>
      <c r="P17" s="83"/>
      <c r="Q17" s="2"/>
      <c r="R17" s="74">
        <v>0</v>
      </c>
    </row>
    <row r="18" spans="2:18" ht="14.4" thickTop="1" thickBot="1" x14ac:dyDescent="0.3">
      <c r="J18" s="78"/>
      <c r="K18" s="79"/>
      <c r="L18" s="2"/>
      <c r="M18" s="81"/>
      <c r="N18" s="2"/>
      <c r="O18" s="84"/>
      <c r="P18" s="85"/>
      <c r="Q18" s="2"/>
      <c r="R18" s="75"/>
    </row>
    <row r="19" spans="2:18" x14ac:dyDescent="0.25">
      <c r="E19" s="122" t="s">
        <v>31</v>
      </c>
      <c r="F19" s="123"/>
      <c r="G19" s="123"/>
      <c r="H19" s="124"/>
      <c r="J19" s="2"/>
      <c r="K19" s="2"/>
      <c r="L19" s="2"/>
      <c r="M19" s="2"/>
      <c r="N19" s="2"/>
      <c r="O19" s="2"/>
      <c r="P19" s="2"/>
      <c r="Q19" s="2"/>
      <c r="R19" s="2"/>
    </row>
    <row r="20" spans="2:18" ht="13.8" thickBot="1" x14ac:dyDescent="0.3">
      <c r="E20" s="125"/>
      <c r="F20" s="126"/>
      <c r="G20" s="126"/>
      <c r="H20" s="127"/>
      <c r="J20" s="2"/>
      <c r="K20" s="2"/>
      <c r="L20" s="2"/>
      <c r="M20" s="2"/>
      <c r="N20" s="2"/>
      <c r="O20" s="2"/>
      <c r="P20" s="2"/>
      <c r="Q20" s="2"/>
      <c r="R20" s="2"/>
    </row>
    <row r="21" spans="2:18" ht="13.5" customHeight="1" thickTop="1" x14ac:dyDescent="0.25">
      <c r="B21" s="108" t="s">
        <v>18</v>
      </c>
      <c r="C21" s="109"/>
      <c r="J21" s="96" t="s">
        <v>7</v>
      </c>
      <c r="K21" s="97"/>
      <c r="L21" s="2"/>
      <c r="M21" s="102" t="e">
        <f>R14*1000000/M17</f>
        <v>#DIV/0!</v>
      </c>
      <c r="N21" s="2"/>
      <c r="O21" s="2"/>
      <c r="P21" s="2"/>
      <c r="Q21" s="2"/>
      <c r="R21" s="2"/>
    </row>
    <row r="22" spans="2:18" ht="19.350000000000001" customHeight="1" thickBot="1" x14ac:dyDescent="0.3">
      <c r="B22" s="110"/>
      <c r="C22" s="111"/>
      <c r="J22" s="98"/>
      <c r="K22" s="99"/>
      <c r="L22" s="2"/>
      <c r="M22" s="103"/>
      <c r="N22" s="2"/>
      <c r="O22" s="2"/>
      <c r="P22" s="2"/>
      <c r="Q22" s="2"/>
      <c r="R22" s="2"/>
    </row>
    <row r="23" spans="2:18" ht="19.5" customHeight="1" thickTop="1" thickBot="1" x14ac:dyDescent="0.3">
      <c r="B23" s="12" t="s">
        <v>11</v>
      </c>
      <c r="C23" s="13" t="s">
        <v>25</v>
      </c>
      <c r="J23" s="2"/>
      <c r="K23" s="2"/>
      <c r="L23" s="2"/>
      <c r="M23" s="2"/>
      <c r="N23" s="2"/>
      <c r="O23" s="2"/>
      <c r="P23" s="2"/>
      <c r="Q23" s="2"/>
      <c r="R23" s="2"/>
    </row>
    <row r="24" spans="2:18" ht="15" thickTop="1" thickBot="1" x14ac:dyDescent="0.3">
      <c r="B24" s="6" t="s">
        <v>13</v>
      </c>
      <c r="C24" s="15">
        <f>SUM(C7)</f>
        <v>0</v>
      </c>
      <c r="J24" s="96" t="s">
        <v>8</v>
      </c>
      <c r="K24" s="97"/>
      <c r="L24" s="2"/>
      <c r="M24" s="100" t="e">
        <f>R17/M17*1000</f>
        <v>#DIV/0!</v>
      </c>
      <c r="N24" s="2"/>
      <c r="O24" s="2"/>
      <c r="P24" s="2"/>
      <c r="Q24" s="2"/>
      <c r="R24" s="2"/>
    </row>
    <row r="25" spans="2:18" ht="14.4" thickBot="1" x14ac:dyDescent="0.3">
      <c r="B25" s="7" t="s">
        <v>14</v>
      </c>
      <c r="C25" s="15">
        <f>SUM(C8)</f>
        <v>0</v>
      </c>
      <c r="F25" s="128">
        <f>SUM(C28*31*12)</f>
        <v>0</v>
      </c>
      <c r="G25" s="129"/>
      <c r="J25" s="98"/>
      <c r="K25" s="99"/>
      <c r="L25" s="2"/>
      <c r="M25" s="101"/>
      <c r="N25" s="2"/>
      <c r="O25" s="2"/>
      <c r="P25" s="2"/>
      <c r="Q25" s="2"/>
      <c r="R25" s="2"/>
    </row>
    <row r="26" spans="2:18" ht="14.4" thickBot="1" x14ac:dyDescent="0.3">
      <c r="B26" s="7" t="s">
        <v>24</v>
      </c>
      <c r="C26" s="15">
        <f>SUM(C9)</f>
        <v>0</v>
      </c>
      <c r="F26" s="130"/>
      <c r="G26" s="131"/>
      <c r="J26" s="2"/>
      <c r="K26" s="2"/>
      <c r="L26" s="2"/>
      <c r="M26" s="2"/>
      <c r="N26" s="2"/>
      <c r="O26" s="2"/>
      <c r="P26" s="2"/>
      <c r="Q26" s="2"/>
      <c r="R26" s="2"/>
    </row>
    <row r="27" spans="2:18" ht="15" x14ac:dyDescent="0.25">
      <c r="B27" s="9" t="s">
        <v>15</v>
      </c>
      <c r="C27" s="16">
        <f>C12</f>
        <v>0</v>
      </c>
      <c r="J27" s="2"/>
      <c r="K27" s="2"/>
      <c r="L27" s="2"/>
      <c r="M27" s="2"/>
      <c r="N27" s="2"/>
      <c r="O27" s="2"/>
      <c r="P27" s="2"/>
      <c r="Q27" s="2"/>
      <c r="R27" s="2"/>
    </row>
    <row r="28" spans="2:18" ht="14.4" thickBot="1" x14ac:dyDescent="0.3">
      <c r="B28" s="14" t="s">
        <v>19</v>
      </c>
      <c r="C28" s="23">
        <f>SUM(C24:C27)</f>
        <v>0</v>
      </c>
      <c r="J28" s="2"/>
      <c r="K28" s="2"/>
      <c r="L28" s="2"/>
      <c r="M28" s="2"/>
      <c r="N28" s="2"/>
      <c r="O28" s="2"/>
      <c r="P28" s="2"/>
      <c r="Q28" s="2"/>
      <c r="R28" s="2"/>
    </row>
    <row r="29" spans="2:18" ht="13.8" thickTop="1" x14ac:dyDescent="0.25">
      <c r="J29" s="2"/>
      <c r="K29" s="2"/>
      <c r="L29" s="2"/>
      <c r="M29" s="2"/>
      <c r="N29" s="2"/>
      <c r="O29" s="2"/>
      <c r="P29" s="2"/>
      <c r="Q29" s="2"/>
      <c r="R29" s="2"/>
    </row>
    <row r="30" spans="2:18" ht="13.8" thickBot="1" x14ac:dyDescent="0.3">
      <c r="J30" s="2"/>
      <c r="K30" s="2"/>
      <c r="L30" s="2"/>
      <c r="M30" s="2"/>
      <c r="N30" s="2"/>
      <c r="O30" s="2"/>
      <c r="P30" s="2"/>
      <c r="Q30" s="2"/>
      <c r="R30" s="2"/>
    </row>
    <row r="31" spans="2:18" ht="13.8" thickBot="1" x14ac:dyDescent="0.3">
      <c r="E31" s="132" t="s">
        <v>32</v>
      </c>
      <c r="F31" s="133"/>
      <c r="G31" s="133"/>
      <c r="H31" s="134"/>
      <c r="J31" s="29" t="s">
        <v>9</v>
      </c>
      <c r="K31" s="29"/>
      <c r="L31" s="29"/>
      <c r="M31" s="29"/>
      <c r="N31" s="2"/>
      <c r="O31" s="2"/>
      <c r="P31" s="2"/>
      <c r="Q31" s="2"/>
      <c r="R31" s="2"/>
    </row>
    <row r="32" spans="2:18" ht="13.5" customHeight="1" thickTop="1" thickBot="1" x14ac:dyDescent="0.3">
      <c r="B32" s="108" t="s">
        <v>30</v>
      </c>
      <c r="C32" s="109"/>
      <c r="E32" s="135"/>
      <c r="F32" s="136"/>
      <c r="G32" s="136"/>
      <c r="H32" s="137"/>
      <c r="J32" s="29"/>
      <c r="K32" s="29"/>
      <c r="L32" s="29"/>
      <c r="M32" s="29"/>
      <c r="N32" s="2"/>
      <c r="O32" s="2"/>
      <c r="P32" s="2"/>
      <c r="Q32" s="2"/>
      <c r="R32" s="2"/>
    </row>
    <row r="33" spans="2:18" ht="18.600000000000001" customHeight="1" thickBot="1" x14ac:dyDescent="0.3">
      <c r="B33" s="110"/>
      <c r="C33" s="111"/>
      <c r="N33" s="2"/>
      <c r="O33" s="2"/>
      <c r="R33" s="2"/>
    </row>
    <row r="34" spans="2:18" ht="13.5" customHeight="1" thickTop="1" x14ac:dyDescent="0.25">
      <c r="B34" s="10" t="s">
        <v>16</v>
      </c>
      <c r="C34" s="17">
        <f>C15</f>
        <v>0</v>
      </c>
      <c r="J34" s="86" t="s">
        <v>20</v>
      </c>
      <c r="K34" s="86"/>
      <c r="L34" s="86"/>
      <c r="M34" s="86"/>
      <c r="N34" s="2"/>
      <c r="O34" s="2"/>
      <c r="R34" s="2"/>
    </row>
    <row r="35" spans="2:18" ht="15" x14ac:dyDescent="0.25">
      <c r="B35" s="8" t="s">
        <v>29</v>
      </c>
      <c r="C35" s="18">
        <f>C10</f>
        <v>0</v>
      </c>
      <c r="J35" s="86"/>
      <c r="K35" s="86"/>
      <c r="L35" s="86"/>
      <c r="M35" s="86"/>
      <c r="N35" s="2"/>
      <c r="O35" s="2"/>
      <c r="R35" s="2"/>
    </row>
    <row r="36" spans="2:18" ht="15" x14ac:dyDescent="0.25">
      <c r="B36" s="9" t="s">
        <v>28</v>
      </c>
      <c r="C36" s="19">
        <f>C11</f>
        <v>0</v>
      </c>
    </row>
    <row r="37" spans="2:18" ht="14.4" thickBot="1" x14ac:dyDescent="0.3">
      <c r="B37" s="10" t="s">
        <v>27</v>
      </c>
      <c r="C37" s="17">
        <f>C16</f>
        <v>0</v>
      </c>
    </row>
    <row r="38" spans="2:18" ht="13.8" x14ac:dyDescent="0.25">
      <c r="B38" s="10" t="s">
        <v>21</v>
      </c>
      <c r="C38" s="17">
        <f>C13</f>
        <v>0</v>
      </c>
      <c r="F38" s="104">
        <f>SUM(C40*31*12)</f>
        <v>0</v>
      </c>
      <c r="G38" s="105"/>
    </row>
    <row r="39" spans="2:18" ht="14.4" thickBot="1" x14ac:dyDescent="0.3">
      <c r="B39" s="10" t="s">
        <v>22</v>
      </c>
      <c r="C39" s="20">
        <f>C14</f>
        <v>0</v>
      </c>
      <c r="F39" s="106"/>
      <c r="G39" s="107"/>
    </row>
    <row r="40" spans="2:18" ht="14.4" thickBot="1" x14ac:dyDescent="0.3">
      <c r="B40" s="11" t="s">
        <v>17</v>
      </c>
      <c r="C40" s="22">
        <f>SUM(C34:C39)</f>
        <v>0</v>
      </c>
    </row>
    <row r="41" spans="2:18" ht="13.8" thickTop="1" x14ac:dyDescent="0.25"/>
    <row r="87" spans="13:13" ht="14.4" x14ac:dyDescent="0.25">
      <c r="M87" s="31"/>
    </row>
    <row r="88" spans="13:13" ht="14.4" x14ac:dyDescent="0.25">
      <c r="M88" s="31">
        <v>31</v>
      </c>
    </row>
    <row r="89" spans="13:13" ht="14.4" x14ac:dyDescent="0.25">
      <c r="M89" s="31">
        <v>29</v>
      </c>
    </row>
    <row r="90" spans="13:13" ht="14.4" x14ac:dyDescent="0.25">
      <c r="M90" s="31">
        <v>31</v>
      </c>
    </row>
    <row r="91" spans="13:13" ht="14.4" x14ac:dyDescent="0.25">
      <c r="M91" s="31">
        <v>30</v>
      </c>
    </row>
    <row r="92" spans="13:13" ht="14.4" x14ac:dyDescent="0.25">
      <c r="M92" s="31">
        <v>31</v>
      </c>
    </row>
    <row r="93" spans="13:13" ht="14.4" x14ac:dyDescent="0.25">
      <c r="M93" s="31">
        <v>30</v>
      </c>
    </row>
    <row r="94" spans="13:13" ht="14.4" x14ac:dyDescent="0.25">
      <c r="M94" s="31">
        <v>31</v>
      </c>
    </row>
    <row r="95" spans="13:13" ht="14.4" x14ac:dyDescent="0.25">
      <c r="M95" s="31">
        <v>31</v>
      </c>
    </row>
    <row r="96" spans="13:13" ht="14.4" x14ac:dyDescent="0.25">
      <c r="M96" s="31">
        <v>30</v>
      </c>
    </row>
    <row r="97" spans="13:13" ht="14.4" x14ac:dyDescent="0.25">
      <c r="M97" s="31">
        <v>31</v>
      </c>
    </row>
    <row r="98" spans="13:13" ht="14.4" x14ac:dyDescent="0.25">
      <c r="M98" s="31">
        <v>30</v>
      </c>
    </row>
    <row r="99" spans="13:13" ht="14.4" x14ac:dyDescent="0.25">
      <c r="M99" s="31">
        <v>31</v>
      </c>
    </row>
    <row r="100" spans="13:13" ht="14.4" x14ac:dyDescent="0.25">
      <c r="M100" s="31"/>
    </row>
    <row r="101" spans="13:13" ht="14.4" x14ac:dyDescent="0.25">
      <c r="M101" s="31"/>
    </row>
    <row r="102" spans="13:13" ht="14.4" x14ac:dyDescent="0.25">
      <c r="M102" s="31"/>
    </row>
    <row r="103" spans="13:13" ht="14.4" x14ac:dyDescent="0.25">
      <c r="M103" s="31"/>
    </row>
    <row r="104" spans="13:13" ht="14.4" x14ac:dyDescent="0.25">
      <c r="M104" s="31"/>
    </row>
    <row r="105" spans="13:13" ht="14.4" x14ac:dyDescent="0.25">
      <c r="M105" s="31"/>
    </row>
    <row r="106" spans="13:13" ht="14.4" x14ac:dyDescent="0.25">
      <c r="M106" s="31"/>
    </row>
    <row r="107" spans="13:13" ht="14.4" x14ac:dyDescent="0.25">
      <c r="M107" s="31"/>
    </row>
    <row r="108" spans="13:13" ht="14.4" x14ac:dyDescent="0.25">
      <c r="M108" s="31"/>
    </row>
    <row r="109" spans="13:13" ht="14.4" x14ac:dyDescent="0.25">
      <c r="M109" s="31"/>
    </row>
    <row r="110" spans="13:13" ht="14.4" x14ac:dyDescent="0.25">
      <c r="M110" s="31"/>
    </row>
    <row r="111" spans="13:13" ht="14.4" x14ac:dyDescent="0.25">
      <c r="M111" s="31"/>
    </row>
    <row r="112" spans="13:13" ht="14.4" x14ac:dyDescent="0.25">
      <c r="M112" s="31"/>
    </row>
    <row r="113" spans="13:13" ht="14.4" x14ac:dyDescent="0.25">
      <c r="M113" s="31"/>
    </row>
    <row r="114" spans="13:13" ht="14.4" x14ac:dyDescent="0.25">
      <c r="M114" s="31"/>
    </row>
    <row r="115" spans="13:13" ht="14.4" x14ac:dyDescent="0.25">
      <c r="M115" s="31"/>
    </row>
    <row r="116" spans="13:13" ht="14.4" x14ac:dyDescent="0.25">
      <c r="M116" s="31"/>
    </row>
    <row r="117" spans="13:13" ht="14.4" x14ac:dyDescent="0.25">
      <c r="M117" s="31"/>
    </row>
    <row r="118" spans="13:13" ht="14.4" x14ac:dyDescent="0.25">
      <c r="M118" s="31"/>
    </row>
    <row r="119" spans="13:13" ht="14.4" x14ac:dyDescent="0.25">
      <c r="M119" s="31"/>
    </row>
    <row r="120" spans="13:13" ht="14.4" x14ac:dyDescent="0.25">
      <c r="M120" s="31"/>
    </row>
    <row r="121" spans="13:13" ht="14.4" x14ac:dyDescent="0.25">
      <c r="M121" s="31"/>
    </row>
    <row r="122" spans="13:13" ht="14.4" x14ac:dyDescent="0.25">
      <c r="M122" s="31"/>
    </row>
    <row r="123" spans="13:13" ht="14.4" x14ac:dyDescent="0.25">
      <c r="M123" s="31"/>
    </row>
    <row r="124" spans="13:13" ht="14.4" x14ac:dyDescent="0.25">
      <c r="M124" s="31"/>
    </row>
    <row r="125" spans="13:13" ht="14.4" x14ac:dyDescent="0.25">
      <c r="M125" s="31"/>
    </row>
    <row r="126" spans="13:13" ht="14.4" x14ac:dyDescent="0.25">
      <c r="M126" s="31"/>
    </row>
    <row r="127" spans="13:13" ht="14.4" x14ac:dyDescent="0.25">
      <c r="M127" s="31"/>
    </row>
    <row r="128" spans="13:13" ht="14.4" x14ac:dyDescent="0.25">
      <c r="M128" s="31"/>
    </row>
    <row r="129" spans="13:13" ht="14.4" x14ac:dyDescent="0.25">
      <c r="M129" s="31"/>
    </row>
    <row r="130" spans="13:13" ht="14.4" x14ac:dyDescent="0.25">
      <c r="M130" s="31"/>
    </row>
    <row r="131" spans="13:13" ht="14.4" x14ac:dyDescent="0.25">
      <c r="M131" s="31"/>
    </row>
    <row r="132" spans="13:13" ht="14.4" x14ac:dyDescent="0.25">
      <c r="M132" s="31"/>
    </row>
    <row r="133" spans="13:13" ht="14.4" x14ac:dyDescent="0.25">
      <c r="M133" s="31"/>
    </row>
    <row r="134" spans="13:13" ht="14.4" x14ac:dyDescent="0.25">
      <c r="M134" s="31"/>
    </row>
    <row r="135" spans="13:13" ht="14.4" x14ac:dyDescent="0.25">
      <c r="M135" s="31"/>
    </row>
    <row r="136" spans="13:13" ht="14.4" x14ac:dyDescent="0.25">
      <c r="M136" s="31"/>
    </row>
    <row r="137" spans="13:13" ht="14.4" x14ac:dyDescent="0.25">
      <c r="M137" s="31"/>
    </row>
    <row r="138" spans="13:13" ht="14.4" x14ac:dyDescent="0.25">
      <c r="M138" s="31"/>
    </row>
    <row r="139" spans="13:13" ht="14.4" x14ac:dyDescent="0.25">
      <c r="M139" s="31"/>
    </row>
    <row r="140" spans="13:13" ht="14.4" x14ac:dyDescent="0.25">
      <c r="M140" s="31"/>
    </row>
    <row r="141" spans="13:13" ht="14.4" x14ac:dyDescent="0.25">
      <c r="M141" s="31"/>
    </row>
    <row r="142" spans="13:13" ht="14.4" x14ac:dyDescent="0.25">
      <c r="M142" s="31"/>
    </row>
    <row r="143" spans="13:13" ht="14.4" x14ac:dyDescent="0.25">
      <c r="M143" s="31"/>
    </row>
    <row r="144" spans="13:13" ht="14.4" x14ac:dyDescent="0.25">
      <c r="M144" s="31"/>
    </row>
    <row r="145" spans="13:13" ht="14.4" x14ac:dyDescent="0.25">
      <c r="M145" s="31"/>
    </row>
    <row r="146" spans="13:13" ht="14.4" x14ac:dyDescent="0.25">
      <c r="M146" s="31"/>
    </row>
    <row r="147" spans="13:13" ht="14.4" x14ac:dyDescent="0.25">
      <c r="M147" s="31"/>
    </row>
    <row r="148" spans="13:13" ht="14.4" x14ac:dyDescent="0.25">
      <c r="M148" s="31"/>
    </row>
    <row r="149" spans="13:13" ht="14.4" x14ac:dyDescent="0.25">
      <c r="M149" s="31"/>
    </row>
    <row r="150" spans="13:13" ht="14.4" x14ac:dyDescent="0.25">
      <c r="M150" s="31"/>
    </row>
    <row r="151" spans="13:13" ht="14.4" x14ac:dyDescent="0.25">
      <c r="M151" s="31"/>
    </row>
    <row r="152" spans="13:13" ht="14.4" x14ac:dyDescent="0.25">
      <c r="M152" s="31"/>
    </row>
    <row r="153" spans="13:13" ht="14.4" x14ac:dyDescent="0.25">
      <c r="M153" s="31"/>
    </row>
    <row r="154" spans="13:13" ht="14.4" x14ac:dyDescent="0.25">
      <c r="M154" s="31"/>
    </row>
    <row r="155" spans="13:13" ht="14.4" x14ac:dyDescent="0.25">
      <c r="M155" s="31"/>
    </row>
    <row r="156" spans="13:13" ht="14.4" x14ac:dyDescent="0.25">
      <c r="M156" s="31"/>
    </row>
    <row r="157" spans="13:13" ht="14.4" x14ac:dyDescent="0.25">
      <c r="M157" s="31"/>
    </row>
    <row r="158" spans="13:13" ht="14.4" x14ac:dyDescent="0.25">
      <c r="M158" s="31"/>
    </row>
    <row r="159" spans="13:13" ht="14.4" x14ac:dyDescent="0.25">
      <c r="M159" s="31"/>
    </row>
    <row r="160" spans="13:13" ht="14.4" x14ac:dyDescent="0.25">
      <c r="M160" s="31"/>
    </row>
    <row r="161" spans="13:13" ht="14.4" x14ac:dyDescent="0.25">
      <c r="M161" s="31"/>
    </row>
    <row r="162" spans="13:13" ht="14.4" x14ac:dyDescent="0.25">
      <c r="M162" s="31"/>
    </row>
    <row r="163" spans="13:13" ht="14.4" x14ac:dyDescent="0.25">
      <c r="M163" s="31"/>
    </row>
    <row r="164" spans="13:13" ht="14.4" x14ac:dyDescent="0.25">
      <c r="M164" s="31"/>
    </row>
    <row r="165" spans="13:13" ht="14.4" x14ac:dyDescent="0.25">
      <c r="M165" s="31"/>
    </row>
    <row r="166" spans="13:13" ht="14.4" x14ac:dyDescent="0.25">
      <c r="M166" s="31"/>
    </row>
    <row r="167" spans="13:13" ht="14.4" x14ac:dyDescent="0.25">
      <c r="M167" s="31"/>
    </row>
    <row r="168" spans="13:13" ht="14.4" x14ac:dyDescent="0.25">
      <c r="M168" s="31"/>
    </row>
    <row r="169" spans="13:13" ht="14.4" x14ac:dyDescent="0.25">
      <c r="M169" s="31"/>
    </row>
    <row r="170" spans="13:13" ht="14.4" x14ac:dyDescent="0.25">
      <c r="M170" s="31"/>
    </row>
    <row r="171" spans="13:13" ht="14.4" x14ac:dyDescent="0.25">
      <c r="M171" s="31"/>
    </row>
    <row r="172" spans="13:13" ht="14.4" x14ac:dyDescent="0.25">
      <c r="M172" s="31"/>
    </row>
    <row r="173" spans="13:13" ht="14.4" x14ac:dyDescent="0.25">
      <c r="M173" s="31"/>
    </row>
    <row r="174" spans="13:13" ht="14.4" x14ac:dyDescent="0.25">
      <c r="M174" s="31"/>
    </row>
    <row r="175" spans="13:13" ht="14.4" x14ac:dyDescent="0.25">
      <c r="M175" s="31"/>
    </row>
    <row r="176" spans="13:13" ht="14.4" x14ac:dyDescent="0.25">
      <c r="M176" s="31"/>
    </row>
    <row r="177" spans="13:13" ht="14.4" x14ac:dyDescent="0.25">
      <c r="M177" s="31"/>
    </row>
    <row r="178" spans="13:13" ht="14.4" x14ac:dyDescent="0.25">
      <c r="M178" s="31"/>
    </row>
    <row r="179" spans="13:13" ht="14.4" x14ac:dyDescent="0.25">
      <c r="M179" s="31"/>
    </row>
    <row r="180" spans="13:13" ht="14.4" x14ac:dyDescent="0.25">
      <c r="M180" s="31"/>
    </row>
    <row r="181" spans="13:13" ht="14.4" x14ac:dyDescent="0.25">
      <c r="M181" s="31"/>
    </row>
    <row r="182" spans="13:13" ht="14.4" x14ac:dyDescent="0.25">
      <c r="M182" s="31"/>
    </row>
    <row r="183" spans="13:13" ht="14.4" x14ac:dyDescent="0.25">
      <c r="M183" s="31"/>
    </row>
    <row r="184" spans="13:13" ht="14.4" x14ac:dyDescent="0.25">
      <c r="M184" s="31"/>
    </row>
    <row r="185" spans="13:13" ht="14.4" x14ac:dyDescent="0.25">
      <c r="M185" s="31"/>
    </row>
    <row r="186" spans="13:13" ht="14.4" x14ac:dyDescent="0.25">
      <c r="M186" s="31"/>
    </row>
    <row r="187" spans="13:13" ht="14.4" x14ac:dyDescent="0.25">
      <c r="M187" s="31"/>
    </row>
    <row r="188" spans="13:13" ht="14.4" x14ac:dyDescent="0.25">
      <c r="M188" s="31"/>
    </row>
    <row r="189" spans="13:13" ht="14.4" x14ac:dyDescent="0.25">
      <c r="M189" s="31"/>
    </row>
    <row r="190" spans="13:13" ht="14.4" x14ac:dyDescent="0.25">
      <c r="M190" s="31"/>
    </row>
    <row r="191" spans="13:13" ht="14.4" x14ac:dyDescent="0.25">
      <c r="M191" s="31"/>
    </row>
    <row r="192" spans="13:13" ht="14.4" x14ac:dyDescent="0.25">
      <c r="M192" s="31"/>
    </row>
    <row r="193" spans="13:13" ht="14.4" x14ac:dyDescent="0.25">
      <c r="M193" s="31"/>
    </row>
    <row r="194" spans="13:13" ht="14.4" x14ac:dyDescent="0.25">
      <c r="M194" s="31"/>
    </row>
    <row r="195" spans="13:13" ht="14.4" x14ac:dyDescent="0.25">
      <c r="M195" s="31"/>
    </row>
    <row r="196" spans="13:13" ht="14.4" x14ac:dyDescent="0.25">
      <c r="M196" s="31"/>
    </row>
    <row r="197" spans="13:13" ht="14.4" x14ac:dyDescent="0.25">
      <c r="M197" s="31"/>
    </row>
    <row r="198" spans="13:13" ht="14.4" x14ac:dyDescent="0.25">
      <c r="M198" s="31"/>
    </row>
    <row r="199" spans="13:13" ht="14.4" x14ac:dyDescent="0.25">
      <c r="M199" s="31"/>
    </row>
    <row r="200" spans="13:13" ht="14.4" x14ac:dyDescent="0.25">
      <c r="M200" s="31"/>
    </row>
    <row r="201" spans="13:13" ht="14.4" x14ac:dyDescent="0.25">
      <c r="M201" s="31"/>
    </row>
    <row r="202" spans="13:13" ht="14.4" x14ac:dyDescent="0.25">
      <c r="M202" s="31"/>
    </row>
    <row r="203" spans="13:13" ht="14.4" x14ac:dyDescent="0.25">
      <c r="M203" s="31"/>
    </row>
    <row r="204" spans="13:13" ht="14.4" x14ac:dyDescent="0.25">
      <c r="M204" s="31"/>
    </row>
    <row r="205" spans="13:13" ht="14.4" x14ac:dyDescent="0.25">
      <c r="M205" s="31"/>
    </row>
    <row r="206" spans="13:13" ht="14.4" x14ac:dyDescent="0.25">
      <c r="M206" s="31"/>
    </row>
    <row r="207" spans="13:13" ht="14.4" x14ac:dyDescent="0.25">
      <c r="M207" s="31"/>
    </row>
    <row r="208" spans="13:13" ht="14.4" x14ac:dyDescent="0.25">
      <c r="M208" s="31"/>
    </row>
    <row r="209" spans="13:13" ht="14.4" x14ac:dyDescent="0.25">
      <c r="M209" s="31"/>
    </row>
    <row r="210" spans="13:13" ht="14.4" x14ac:dyDescent="0.25">
      <c r="M210" s="31"/>
    </row>
    <row r="211" spans="13:13" ht="14.4" x14ac:dyDescent="0.25">
      <c r="M211" s="31"/>
    </row>
    <row r="212" spans="13:13" ht="14.4" x14ac:dyDescent="0.25">
      <c r="M212" s="31"/>
    </row>
    <row r="213" spans="13:13" ht="14.4" x14ac:dyDescent="0.25">
      <c r="M213" s="31"/>
    </row>
    <row r="214" spans="13:13" ht="14.4" x14ac:dyDescent="0.25">
      <c r="M214" s="31"/>
    </row>
    <row r="215" spans="13:13" ht="14.4" x14ac:dyDescent="0.25">
      <c r="M215" s="31"/>
    </row>
    <row r="216" spans="13:13" ht="14.4" x14ac:dyDescent="0.25">
      <c r="M216" s="31"/>
    </row>
    <row r="217" spans="13:13" ht="14.4" x14ac:dyDescent="0.25">
      <c r="M217" s="31"/>
    </row>
    <row r="218" spans="13:13" ht="14.4" x14ac:dyDescent="0.25">
      <c r="M218" s="31"/>
    </row>
    <row r="219" spans="13:13" ht="14.4" x14ac:dyDescent="0.25">
      <c r="M219" s="31"/>
    </row>
    <row r="220" spans="13:13" ht="14.4" x14ac:dyDescent="0.25">
      <c r="M220" s="31"/>
    </row>
    <row r="221" spans="13:13" ht="14.4" x14ac:dyDescent="0.25">
      <c r="M221" s="31"/>
    </row>
    <row r="222" spans="13:13" ht="14.4" x14ac:dyDescent="0.25">
      <c r="M222" s="31"/>
    </row>
    <row r="223" spans="13:13" ht="14.4" x14ac:dyDescent="0.25">
      <c r="M223" s="31"/>
    </row>
    <row r="224" spans="13:13" ht="14.4" x14ac:dyDescent="0.25">
      <c r="M224" s="31"/>
    </row>
    <row r="225" spans="13:13" ht="14.4" x14ac:dyDescent="0.25">
      <c r="M225" s="31"/>
    </row>
    <row r="226" spans="13:13" ht="14.4" x14ac:dyDescent="0.25">
      <c r="M226" s="31"/>
    </row>
    <row r="227" spans="13:13" ht="14.4" x14ac:dyDescent="0.25">
      <c r="M227" s="31"/>
    </row>
    <row r="228" spans="13:13" ht="14.4" x14ac:dyDescent="0.25">
      <c r="M228" s="31"/>
    </row>
    <row r="229" spans="13:13" ht="14.4" x14ac:dyDescent="0.25">
      <c r="M229" s="31"/>
    </row>
    <row r="230" spans="13:13" ht="14.4" x14ac:dyDescent="0.25">
      <c r="M230" s="31"/>
    </row>
    <row r="231" spans="13:13" ht="14.4" x14ac:dyDescent="0.25">
      <c r="M231" s="31"/>
    </row>
    <row r="232" spans="13:13" ht="14.4" x14ac:dyDescent="0.25">
      <c r="M232" s="31"/>
    </row>
    <row r="233" spans="13:13" ht="14.4" x14ac:dyDescent="0.25">
      <c r="M233" s="31"/>
    </row>
    <row r="234" spans="13:13" ht="14.4" x14ac:dyDescent="0.25">
      <c r="M234" s="31"/>
    </row>
    <row r="235" spans="13:13" ht="14.4" x14ac:dyDescent="0.25">
      <c r="M235" s="31"/>
    </row>
    <row r="236" spans="13:13" ht="14.4" x14ac:dyDescent="0.25">
      <c r="M236" s="31"/>
    </row>
    <row r="237" spans="13:13" ht="14.4" x14ac:dyDescent="0.25">
      <c r="M237" s="31"/>
    </row>
    <row r="238" spans="13:13" ht="14.4" x14ac:dyDescent="0.25">
      <c r="M238" s="31"/>
    </row>
    <row r="239" spans="13:13" ht="14.4" x14ac:dyDescent="0.25">
      <c r="M239" s="31"/>
    </row>
    <row r="240" spans="13:13" ht="14.4" x14ac:dyDescent="0.25">
      <c r="M240" s="31"/>
    </row>
    <row r="241" spans="13:13" ht="14.4" x14ac:dyDescent="0.25">
      <c r="M241" s="31"/>
    </row>
    <row r="242" spans="13:13" ht="14.4" x14ac:dyDescent="0.25">
      <c r="M242" s="31"/>
    </row>
    <row r="243" spans="13:13" ht="14.4" x14ac:dyDescent="0.25">
      <c r="M243" s="31"/>
    </row>
    <row r="244" spans="13:13" ht="14.4" x14ac:dyDescent="0.25">
      <c r="M244" s="31"/>
    </row>
    <row r="245" spans="13:13" ht="14.4" x14ac:dyDescent="0.25">
      <c r="M245" s="31"/>
    </row>
    <row r="246" spans="13:13" ht="14.4" x14ac:dyDescent="0.25">
      <c r="M246" s="31"/>
    </row>
    <row r="247" spans="13:13" ht="14.4" x14ac:dyDescent="0.25">
      <c r="M247" s="31"/>
    </row>
    <row r="248" spans="13:13" ht="14.4" x14ac:dyDescent="0.25">
      <c r="M248" s="31"/>
    </row>
    <row r="249" spans="13:13" ht="14.4" x14ac:dyDescent="0.25">
      <c r="M249" s="31"/>
    </row>
    <row r="250" spans="13:13" ht="14.4" x14ac:dyDescent="0.25">
      <c r="M250" s="31"/>
    </row>
    <row r="251" spans="13:13" ht="14.4" x14ac:dyDescent="0.25">
      <c r="M251" s="31"/>
    </row>
    <row r="252" spans="13:13" ht="14.4" x14ac:dyDescent="0.25">
      <c r="M252" s="31"/>
    </row>
    <row r="253" spans="13:13" ht="14.4" x14ac:dyDescent="0.25">
      <c r="M253" s="31"/>
    </row>
    <row r="254" spans="13:13" ht="14.4" x14ac:dyDescent="0.25">
      <c r="M254" s="31"/>
    </row>
    <row r="255" spans="13:13" ht="14.4" x14ac:dyDescent="0.25">
      <c r="M255" s="31"/>
    </row>
    <row r="256" spans="13:13" ht="14.4" x14ac:dyDescent="0.25">
      <c r="M256" s="31"/>
    </row>
    <row r="257" spans="13:13" ht="14.4" x14ac:dyDescent="0.25">
      <c r="M257" s="31"/>
    </row>
    <row r="258" spans="13:13" ht="14.4" x14ac:dyDescent="0.25">
      <c r="M258" s="31"/>
    </row>
    <row r="259" spans="13:13" ht="14.4" x14ac:dyDescent="0.25">
      <c r="M259" s="31"/>
    </row>
    <row r="260" spans="13:13" ht="14.4" x14ac:dyDescent="0.25">
      <c r="M260" s="31"/>
    </row>
    <row r="261" spans="13:13" ht="14.4" x14ac:dyDescent="0.25">
      <c r="M261" s="31"/>
    </row>
    <row r="262" spans="13:13" ht="14.4" x14ac:dyDescent="0.25">
      <c r="M262" s="31"/>
    </row>
    <row r="263" spans="13:13" ht="14.4" x14ac:dyDescent="0.25">
      <c r="M263" s="31"/>
    </row>
    <row r="264" spans="13:13" ht="14.4" x14ac:dyDescent="0.25">
      <c r="M264" s="31"/>
    </row>
    <row r="265" spans="13:13" ht="14.4" x14ac:dyDescent="0.25">
      <c r="M265" s="31"/>
    </row>
    <row r="266" spans="13:13" ht="14.4" x14ac:dyDescent="0.25">
      <c r="M266" s="31"/>
    </row>
    <row r="267" spans="13:13" ht="14.4" x14ac:dyDescent="0.25">
      <c r="M267" s="31"/>
    </row>
    <row r="268" spans="13:13" ht="14.4" x14ac:dyDescent="0.25">
      <c r="M268" s="31"/>
    </row>
    <row r="269" spans="13:13" ht="14.4" x14ac:dyDescent="0.25">
      <c r="M269" s="31"/>
    </row>
    <row r="270" spans="13:13" ht="14.4" x14ac:dyDescent="0.25">
      <c r="M270" s="31"/>
    </row>
    <row r="271" spans="13:13" ht="14.4" x14ac:dyDescent="0.25">
      <c r="M271" s="31"/>
    </row>
    <row r="272" spans="13:13" ht="14.4" x14ac:dyDescent="0.25">
      <c r="M272" s="31"/>
    </row>
    <row r="273" spans="13:13" ht="14.4" x14ac:dyDescent="0.25">
      <c r="M273" s="31"/>
    </row>
    <row r="274" spans="13:13" ht="14.4" x14ac:dyDescent="0.25">
      <c r="M274" s="31"/>
    </row>
    <row r="275" spans="13:13" ht="14.4" x14ac:dyDescent="0.25">
      <c r="M275" s="31"/>
    </row>
    <row r="276" spans="13:13" ht="14.4" x14ac:dyDescent="0.25">
      <c r="M276" s="31"/>
    </row>
    <row r="277" spans="13:13" ht="14.4" x14ac:dyDescent="0.25">
      <c r="M277" s="31"/>
    </row>
    <row r="278" spans="13:13" ht="14.4" x14ac:dyDescent="0.25">
      <c r="M278" s="31"/>
    </row>
    <row r="279" spans="13:13" ht="14.4" x14ac:dyDescent="0.25">
      <c r="M279" s="31"/>
    </row>
    <row r="280" spans="13:13" ht="14.4" x14ac:dyDescent="0.25">
      <c r="M280" s="31"/>
    </row>
    <row r="281" spans="13:13" ht="14.4" x14ac:dyDescent="0.25">
      <c r="M281" s="30"/>
    </row>
    <row r="282" spans="13:13" ht="14.4" x14ac:dyDescent="0.25">
      <c r="M282" s="30"/>
    </row>
    <row r="283" spans="13:13" ht="14.4" x14ac:dyDescent="0.25">
      <c r="M283" s="30"/>
    </row>
    <row r="284" spans="13:13" ht="14.4" x14ac:dyDescent="0.25">
      <c r="M284" s="30"/>
    </row>
    <row r="285" spans="13:13" ht="14.4" x14ac:dyDescent="0.25">
      <c r="M285" s="30"/>
    </row>
    <row r="286" spans="13:13" ht="14.4" x14ac:dyDescent="0.25">
      <c r="M286" s="30"/>
    </row>
    <row r="287" spans="13:13" ht="14.4" x14ac:dyDescent="0.25">
      <c r="M287" s="30"/>
    </row>
    <row r="288" spans="13:13" ht="14.4" x14ac:dyDescent="0.25">
      <c r="M288" s="30"/>
    </row>
    <row r="289" spans="13:13" ht="14.4" x14ac:dyDescent="0.25">
      <c r="M289" s="30"/>
    </row>
    <row r="290" spans="13:13" ht="14.4" x14ac:dyDescent="0.25">
      <c r="M290" s="30"/>
    </row>
    <row r="291" spans="13:13" ht="14.4" x14ac:dyDescent="0.25">
      <c r="M291" s="30"/>
    </row>
    <row r="292" spans="13:13" ht="14.4" x14ac:dyDescent="0.25">
      <c r="M292" s="30"/>
    </row>
    <row r="293" spans="13:13" ht="14.4" x14ac:dyDescent="0.25">
      <c r="M293" s="30"/>
    </row>
    <row r="294" spans="13:13" ht="14.4" x14ac:dyDescent="0.25">
      <c r="M294" s="30"/>
    </row>
    <row r="295" spans="13:13" ht="14.4" x14ac:dyDescent="0.25">
      <c r="M295" s="30"/>
    </row>
    <row r="296" spans="13:13" ht="14.4" x14ac:dyDescent="0.25">
      <c r="M296" s="30"/>
    </row>
    <row r="297" spans="13:13" ht="14.4" x14ac:dyDescent="0.25">
      <c r="M297" s="30"/>
    </row>
    <row r="298" spans="13:13" ht="14.4" x14ac:dyDescent="0.25">
      <c r="M298" s="30"/>
    </row>
    <row r="299" spans="13:13" ht="14.4" x14ac:dyDescent="0.25">
      <c r="M299" s="30"/>
    </row>
    <row r="300" spans="13:13" ht="14.4" x14ac:dyDescent="0.25">
      <c r="M300" s="30"/>
    </row>
    <row r="301" spans="13:13" ht="14.4" x14ac:dyDescent="0.25">
      <c r="M301" s="30"/>
    </row>
    <row r="302" spans="13:13" ht="14.4" x14ac:dyDescent="0.25">
      <c r="M302" s="30"/>
    </row>
    <row r="303" spans="13:13" ht="14.4" x14ac:dyDescent="0.25">
      <c r="M303" s="30"/>
    </row>
    <row r="304" spans="13:13" ht="14.4" x14ac:dyDescent="0.25">
      <c r="M304" s="30"/>
    </row>
    <row r="305" spans="13:13" ht="14.4" x14ac:dyDescent="0.25">
      <c r="M305" s="30"/>
    </row>
    <row r="306" spans="13:13" ht="14.4" x14ac:dyDescent="0.25">
      <c r="M306" s="30"/>
    </row>
    <row r="307" spans="13:13" ht="14.4" x14ac:dyDescent="0.25">
      <c r="M307" s="30"/>
    </row>
    <row r="308" spans="13:13" ht="14.4" x14ac:dyDescent="0.25">
      <c r="M308" s="30"/>
    </row>
    <row r="309" spans="13:13" ht="14.4" x14ac:dyDescent="0.25">
      <c r="M309" s="30"/>
    </row>
    <row r="310" spans="13:13" ht="14.4" x14ac:dyDescent="0.25">
      <c r="M310" s="30"/>
    </row>
    <row r="311" spans="13:13" ht="14.4" x14ac:dyDescent="0.25">
      <c r="M311" s="30"/>
    </row>
    <row r="312" spans="13:13" ht="14.4" x14ac:dyDescent="0.25">
      <c r="M312" s="30"/>
    </row>
    <row r="313" spans="13:13" ht="14.4" x14ac:dyDescent="0.25">
      <c r="M313" s="30"/>
    </row>
    <row r="314" spans="13:13" ht="14.4" x14ac:dyDescent="0.25">
      <c r="M314" s="30"/>
    </row>
    <row r="315" spans="13:13" ht="14.4" x14ac:dyDescent="0.25">
      <c r="M315" s="30"/>
    </row>
    <row r="316" spans="13:13" ht="14.4" x14ac:dyDescent="0.25">
      <c r="M316" s="30"/>
    </row>
    <row r="317" spans="13:13" ht="14.4" x14ac:dyDescent="0.25">
      <c r="M317" s="30"/>
    </row>
    <row r="318" spans="13:13" ht="14.4" x14ac:dyDescent="0.25">
      <c r="M318" s="30"/>
    </row>
    <row r="319" spans="13:13" ht="14.4" x14ac:dyDescent="0.25">
      <c r="M319" s="30"/>
    </row>
    <row r="320" spans="13:13" ht="14.4" x14ac:dyDescent="0.25">
      <c r="M320" s="30"/>
    </row>
    <row r="321" spans="13:13" ht="14.4" x14ac:dyDescent="0.25">
      <c r="M321" s="30"/>
    </row>
    <row r="322" spans="13:13" ht="14.4" x14ac:dyDescent="0.25">
      <c r="M322" s="30"/>
    </row>
    <row r="323" spans="13:13" ht="14.4" x14ac:dyDescent="0.25">
      <c r="M323" s="30"/>
    </row>
    <row r="324" spans="13:13" ht="14.4" x14ac:dyDescent="0.25">
      <c r="M324" s="30"/>
    </row>
    <row r="325" spans="13:13" ht="14.4" x14ac:dyDescent="0.25">
      <c r="M325" s="30"/>
    </row>
    <row r="326" spans="13:13" ht="14.4" x14ac:dyDescent="0.25">
      <c r="M326" s="30"/>
    </row>
    <row r="327" spans="13:13" ht="14.4" x14ac:dyDescent="0.25">
      <c r="M327" s="30"/>
    </row>
    <row r="328" spans="13:13" ht="14.4" x14ac:dyDescent="0.25">
      <c r="M328" s="30"/>
    </row>
    <row r="329" spans="13:13" ht="14.4" x14ac:dyDescent="0.25">
      <c r="M329" s="30"/>
    </row>
    <row r="330" spans="13:13" ht="14.4" x14ac:dyDescent="0.25">
      <c r="M330" s="30"/>
    </row>
    <row r="331" spans="13:13" ht="14.4" x14ac:dyDescent="0.25">
      <c r="M331" s="30"/>
    </row>
    <row r="332" spans="13:13" ht="14.4" x14ac:dyDescent="0.25">
      <c r="M332" s="30"/>
    </row>
    <row r="333" spans="13:13" ht="14.4" x14ac:dyDescent="0.25">
      <c r="M333" s="30"/>
    </row>
    <row r="334" spans="13:13" ht="14.4" x14ac:dyDescent="0.25">
      <c r="M334" s="30"/>
    </row>
    <row r="335" spans="13:13" ht="14.4" x14ac:dyDescent="0.25">
      <c r="M335" s="30"/>
    </row>
    <row r="336" spans="13:13" ht="14.4" x14ac:dyDescent="0.25">
      <c r="M336" s="30"/>
    </row>
    <row r="337" spans="13:13" ht="14.4" x14ac:dyDescent="0.25">
      <c r="M337" s="30"/>
    </row>
    <row r="338" spans="13:13" ht="14.4" x14ac:dyDescent="0.25">
      <c r="M338" s="30"/>
    </row>
    <row r="339" spans="13:13" ht="14.4" x14ac:dyDescent="0.25">
      <c r="M339" s="30"/>
    </row>
    <row r="340" spans="13:13" ht="14.4" x14ac:dyDescent="0.25">
      <c r="M340" s="30"/>
    </row>
    <row r="341" spans="13:13" ht="14.4" x14ac:dyDescent="0.25">
      <c r="M341" s="30"/>
    </row>
    <row r="342" spans="13:13" ht="14.4" x14ac:dyDescent="0.25">
      <c r="M342" s="30"/>
    </row>
    <row r="343" spans="13:13" ht="14.4" x14ac:dyDescent="0.25">
      <c r="M343" s="30"/>
    </row>
    <row r="344" spans="13:13" ht="14.4" x14ac:dyDescent="0.25">
      <c r="M344" s="30"/>
    </row>
    <row r="345" spans="13:13" ht="14.4" x14ac:dyDescent="0.25">
      <c r="M345" s="30"/>
    </row>
    <row r="346" spans="13:13" ht="14.4" x14ac:dyDescent="0.25">
      <c r="M346" s="30"/>
    </row>
    <row r="347" spans="13:13" ht="14.4" x14ac:dyDescent="0.25">
      <c r="M347" s="30"/>
    </row>
    <row r="348" spans="13:13" ht="14.4" x14ac:dyDescent="0.25">
      <c r="M348" s="30"/>
    </row>
    <row r="349" spans="13:13" ht="14.4" x14ac:dyDescent="0.25">
      <c r="M349" s="30"/>
    </row>
    <row r="350" spans="13:13" ht="14.4" x14ac:dyDescent="0.25">
      <c r="M350" s="30"/>
    </row>
    <row r="351" spans="13:13" ht="14.4" x14ac:dyDescent="0.25">
      <c r="M351" s="30"/>
    </row>
    <row r="352" spans="13:13" ht="14.4" x14ac:dyDescent="0.25">
      <c r="M352" s="30"/>
    </row>
    <row r="353" spans="13:13" ht="14.4" x14ac:dyDescent="0.25">
      <c r="M353" s="30"/>
    </row>
    <row r="354" spans="13:13" ht="14.4" x14ac:dyDescent="0.25">
      <c r="M354" s="30"/>
    </row>
    <row r="355" spans="13:13" ht="14.4" x14ac:dyDescent="0.25">
      <c r="M355" s="30"/>
    </row>
    <row r="356" spans="13:13" ht="14.4" x14ac:dyDescent="0.25">
      <c r="M356" s="30"/>
    </row>
    <row r="357" spans="13:13" ht="14.4" x14ac:dyDescent="0.25">
      <c r="M357" s="30"/>
    </row>
    <row r="358" spans="13:13" ht="14.4" x14ac:dyDescent="0.25">
      <c r="M358" s="30"/>
    </row>
    <row r="359" spans="13:13" ht="14.4" x14ac:dyDescent="0.25">
      <c r="M359" s="30"/>
    </row>
    <row r="360" spans="13:13" ht="14.4" x14ac:dyDescent="0.25">
      <c r="M360" s="30"/>
    </row>
    <row r="361" spans="13:13" ht="14.4" x14ac:dyDescent="0.25">
      <c r="M361" s="30"/>
    </row>
    <row r="362" spans="13:13" ht="14.4" x14ac:dyDescent="0.25">
      <c r="M362" s="30"/>
    </row>
    <row r="363" spans="13:13" ht="14.4" x14ac:dyDescent="0.25">
      <c r="M363" s="30"/>
    </row>
    <row r="364" spans="13:13" ht="14.4" x14ac:dyDescent="0.25">
      <c r="M364" s="30"/>
    </row>
    <row r="365" spans="13:13" ht="14.4" x14ac:dyDescent="0.25">
      <c r="M365" s="30"/>
    </row>
    <row r="366" spans="13:13" ht="14.4" x14ac:dyDescent="0.25">
      <c r="M366" s="30"/>
    </row>
    <row r="367" spans="13:13" ht="14.4" x14ac:dyDescent="0.25">
      <c r="M367" s="30"/>
    </row>
    <row r="368" spans="13:13" ht="14.4" x14ac:dyDescent="0.25">
      <c r="M368" s="30"/>
    </row>
    <row r="369" spans="13:13" ht="14.4" x14ac:dyDescent="0.25">
      <c r="M369" s="30"/>
    </row>
    <row r="370" spans="13:13" ht="14.4" x14ac:dyDescent="0.25">
      <c r="M370" s="30"/>
    </row>
    <row r="371" spans="13:13" ht="14.4" x14ac:dyDescent="0.25">
      <c r="M371" s="30"/>
    </row>
    <row r="372" spans="13:13" ht="14.4" x14ac:dyDescent="0.25">
      <c r="M372" s="30"/>
    </row>
    <row r="373" spans="13:13" ht="14.4" x14ac:dyDescent="0.25">
      <c r="M373" s="30"/>
    </row>
    <row r="374" spans="13:13" ht="14.4" x14ac:dyDescent="0.25">
      <c r="M374" s="30"/>
    </row>
    <row r="375" spans="13:13" ht="14.4" x14ac:dyDescent="0.25">
      <c r="M375" s="30"/>
    </row>
    <row r="376" spans="13:13" ht="14.4" x14ac:dyDescent="0.25">
      <c r="M376" s="30"/>
    </row>
    <row r="377" spans="13:13" ht="14.4" x14ac:dyDescent="0.25">
      <c r="M377" s="30"/>
    </row>
    <row r="378" spans="13:13" ht="14.4" x14ac:dyDescent="0.25">
      <c r="M378" s="30"/>
    </row>
    <row r="379" spans="13:13" ht="14.4" x14ac:dyDescent="0.25">
      <c r="M379" s="30"/>
    </row>
    <row r="380" spans="13:13" ht="14.4" x14ac:dyDescent="0.25">
      <c r="M380" s="30"/>
    </row>
    <row r="381" spans="13:13" ht="14.4" x14ac:dyDescent="0.25">
      <c r="M381" s="30"/>
    </row>
    <row r="382" spans="13:13" ht="14.4" x14ac:dyDescent="0.25">
      <c r="M382" s="30"/>
    </row>
    <row r="383" spans="13:13" ht="14.4" x14ac:dyDescent="0.25">
      <c r="M383" s="30"/>
    </row>
    <row r="384" spans="13:13" ht="14.4" x14ac:dyDescent="0.25">
      <c r="M384" s="30"/>
    </row>
    <row r="385" spans="13:13" ht="14.4" x14ac:dyDescent="0.25">
      <c r="M385" s="30"/>
    </row>
    <row r="386" spans="13:13" ht="14.4" x14ac:dyDescent="0.25">
      <c r="M386" s="30"/>
    </row>
    <row r="387" spans="13:13" ht="14.4" x14ac:dyDescent="0.25">
      <c r="M387" s="30"/>
    </row>
    <row r="388" spans="13:13" ht="14.4" x14ac:dyDescent="0.25">
      <c r="M388" s="30"/>
    </row>
    <row r="389" spans="13:13" ht="14.4" x14ac:dyDescent="0.25">
      <c r="M389" s="30"/>
    </row>
    <row r="390" spans="13:13" ht="14.4" x14ac:dyDescent="0.25">
      <c r="M390" s="30"/>
    </row>
    <row r="391" spans="13:13" ht="14.4" x14ac:dyDescent="0.25">
      <c r="M391" s="30"/>
    </row>
    <row r="392" spans="13:13" ht="14.4" x14ac:dyDescent="0.25">
      <c r="M392" s="30"/>
    </row>
    <row r="393" spans="13:13" ht="14.4" x14ac:dyDescent="0.25">
      <c r="M393" s="30"/>
    </row>
    <row r="394" spans="13:13" ht="14.4" x14ac:dyDescent="0.25">
      <c r="M394" s="30"/>
    </row>
    <row r="395" spans="13:13" ht="14.4" x14ac:dyDescent="0.25">
      <c r="M395" s="30"/>
    </row>
    <row r="396" spans="13:13" ht="14.4" x14ac:dyDescent="0.25">
      <c r="M396" s="30"/>
    </row>
    <row r="397" spans="13:13" ht="14.4" x14ac:dyDescent="0.25">
      <c r="M397" s="30"/>
    </row>
    <row r="398" spans="13:13" ht="14.4" x14ac:dyDescent="0.25">
      <c r="M398" s="30"/>
    </row>
    <row r="399" spans="13:13" ht="14.4" x14ac:dyDescent="0.25">
      <c r="M399" s="30"/>
    </row>
    <row r="400" spans="13:13" ht="14.4" x14ac:dyDescent="0.25">
      <c r="M400" s="30"/>
    </row>
    <row r="401" spans="13:13" ht="14.4" x14ac:dyDescent="0.25">
      <c r="M401" s="30"/>
    </row>
    <row r="402" spans="13:13" ht="14.4" x14ac:dyDescent="0.25">
      <c r="M402" s="30"/>
    </row>
    <row r="403" spans="13:13" ht="14.4" x14ac:dyDescent="0.25">
      <c r="M403" s="30"/>
    </row>
    <row r="404" spans="13:13" ht="14.4" x14ac:dyDescent="0.25">
      <c r="M404" s="30"/>
    </row>
    <row r="405" spans="13:13" ht="14.4" x14ac:dyDescent="0.25">
      <c r="M405" s="30"/>
    </row>
    <row r="406" spans="13:13" ht="14.4" x14ac:dyDescent="0.25">
      <c r="M406" s="30"/>
    </row>
    <row r="407" spans="13:13" ht="14.4" x14ac:dyDescent="0.25">
      <c r="M407" s="30"/>
    </row>
    <row r="408" spans="13:13" ht="14.4" x14ac:dyDescent="0.25">
      <c r="M408" s="30"/>
    </row>
    <row r="409" spans="13:13" ht="14.4" x14ac:dyDescent="0.25">
      <c r="M409" s="30"/>
    </row>
    <row r="410" spans="13:13" ht="14.4" x14ac:dyDescent="0.25">
      <c r="M410" s="30"/>
    </row>
    <row r="411" spans="13:13" ht="14.4" x14ac:dyDescent="0.25">
      <c r="M411" s="30"/>
    </row>
    <row r="412" spans="13:13" ht="14.4" x14ac:dyDescent="0.25">
      <c r="M412" s="30"/>
    </row>
    <row r="413" spans="13:13" ht="14.4" x14ac:dyDescent="0.25">
      <c r="M413" s="30"/>
    </row>
    <row r="414" spans="13:13" ht="14.4" x14ac:dyDescent="0.25">
      <c r="M414" s="30"/>
    </row>
    <row r="415" spans="13:13" ht="14.4" x14ac:dyDescent="0.25">
      <c r="M415" s="30"/>
    </row>
    <row r="416" spans="13:13" ht="14.4" x14ac:dyDescent="0.25">
      <c r="M416" s="30"/>
    </row>
    <row r="417" spans="13:13" ht="14.4" x14ac:dyDescent="0.25">
      <c r="M417" s="30"/>
    </row>
    <row r="418" spans="13:13" ht="14.4" x14ac:dyDescent="0.25">
      <c r="M418" s="30"/>
    </row>
    <row r="419" spans="13:13" ht="14.4" x14ac:dyDescent="0.25">
      <c r="M419" s="30"/>
    </row>
    <row r="420" spans="13:13" ht="14.4" x14ac:dyDescent="0.25">
      <c r="M420" s="30"/>
    </row>
    <row r="421" spans="13:13" ht="14.4" x14ac:dyDescent="0.25">
      <c r="M421" s="30"/>
    </row>
    <row r="422" spans="13:13" ht="14.4" x14ac:dyDescent="0.25">
      <c r="M422" s="30"/>
    </row>
    <row r="423" spans="13:13" ht="14.4" x14ac:dyDescent="0.25">
      <c r="M423" s="30"/>
    </row>
    <row r="424" spans="13:13" ht="14.4" x14ac:dyDescent="0.25">
      <c r="M424" s="30"/>
    </row>
    <row r="425" spans="13:13" ht="14.4" x14ac:dyDescent="0.25">
      <c r="M425" s="30"/>
    </row>
    <row r="426" spans="13:13" ht="14.4" x14ac:dyDescent="0.25">
      <c r="M426" s="30"/>
    </row>
    <row r="427" spans="13:13" ht="14.4" x14ac:dyDescent="0.25">
      <c r="M427" s="30"/>
    </row>
    <row r="428" spans="13:13" ht="14.4" x14ac:dyDescent="0.25">
      <c r="M428" s="30"/>
    </row>
    <row r="429" spans="13:13" ht="14.4" x14ac:dyDescent="0.25">
      <c r="M429" s="30"/>
    </row>
    <row r="430" spans="13:13" ht="14.4" x14ac:dyDescent="0.25">
      <c r="M430" s="30"/>
    </row>
    <row r="431" spans="13:13" ht="14.4" x14ac:dyDescent="0.25">
      <c r="M431" s="30"/>
    </row>
    <row r="432" spans="13:13" ht="14.4" x14ac:dyDescent="0.25">
      <c r="M432" s="30"/>
    </row>
    <row r="433" spans="13:13" ht="14.4" x14ac:dyDescent="0.25">
      <c r="M433" s="30"/>
    </row>
    <row r="434" spans="13:13" ht="14.4" x14ac:dyDescent="0.25">
      <c r="M434" s="30"/>
    </row>
    <row r="435" spans="13:13" ht="14.4" x14ac:dyDescent="0.25">
      <c r="M435" s="30"/>
    </row>
    <row r="436" spans="13:13" ht="14.4" x14ac:dyDescent="0.25">
      <c r="M436" s="30"/>
    </row>
    <row r="437" spans="13:13" ht="14.4" x14ac:dyDescent="0.25">
      <c r="M437" s="30"/>
    </row>
    <row r="438" spans="13:13" ht="14.4" x14ac:dyDescent="0.25">
      <c r="M438" s="30"/>
    </row>
    <row r="439" spans="13:13" ht="14.4" x14ac:dyDescent="0.25">
      <c r="M439" s="30"/>
    </row>
    <row r="440" spans="13:13" ht="14.4" x14ac:dyDescent="0.25">
      <c r="M440" s="30"/>
    </row>
    <row r="441" spans="13:13" ht="14.4" x14ac:dyDescent="0.25">
      <c r="M441" s="30"/>
    </row>
    <row r="442" spans="13:13" ht="14.4" x14ac:dyDescent="0.25">
      <c r="M442" s="30"/>
    </row>
    <row r="443" spans="13:13" ht="14.4" x14ac:dyDescent="0.25">
      <c r="M443" s="30"/>
    </row>
    <row r="444" spans="13:13" ht="14.4" x14ac:dyDescent="0.25">
      <c r="M444" s="30"/>
    </row>
    <row r="445" spans="13:13" ht="14.4" x14ac:dyDescent="0.25">
      <c r="M445" s="30"/>
    </row>
    <row r="446" spans="13:13" ht="14.4" x14ac:dyDescent="0.25">
      <c r="M446" s="30"/>
    </row>
    <row r="447" spans="13:13" ht="14.4" x14ac:dyDescent="0.25">
      <c r="M447" s="30"/>
    </row>
    <row r="448" spans="13:13" ht="14.4" x14ac:dyDescent="0.25">
      <c r="M448" s="30"/>
    </row>
    <row r="449" spans="13:13" ht="14.4" x14ac:dyDescent="0.25">
      <c r="M449" s="30"/>
    </row>
    <row r="450" spans="13:13" ht="14.4" x14ac:dyDescent="0.25">
      <c r="M450" s="30"/>
    </row>
    <row r="451" spans="13:13" ht="14.4" x14ac:dyDescent="0.25">
      <c r="M451" s="30"/>
    </row>
    <row r="452" spans="13:13" ht="14.4" x14ac:dyDescent="0.25">
      <c r="M452" s="30"/>
    </row>
    <row r="453" spans="13:13" ht="14.4" x14ac:dyDescent="0.25">
      <c r="M453" s="30"/>
    </row>
  </sheetData>
  <dataConsolidate/>
  <mergeCells count="26">
    <mergeCell ref="B4:C5"/>
    <mergeCell ref="E5:H6"/>
    <mergeCell ref="K5:O7"/>
    <mergeCell ref="J9:K9"/>
    <mergeCell ref="J11:K12"/>
    <mergeCell ref="M11:M12"/>
    <mergeCell ref="F12:G13"/>
    <mergeCell ref="J14:K15"/>
    <mergeCell ref="M14:M15"/>
    <mergeCell ref="O14:P15"/>
    <mergeCell ref="R14:R15"/>
    <mergeCell ref="J17:K18"/>
    <mergeCell ref="M17:M18"/>
    <mergeCell ref="O17:P18"/>
    <mergeCell ref="R17:R18"/>
    <mergeCell ref="E31:H32"/>
    <mergeCell ref="B32:C33"/>
    <mergeCell ref="J34:M35"/>
    <mergeCell ref="F38:G39"/>
    <mergeCell ref="E19:H20"/>
    <mergeCell ref="B21:C22"/>
    <mergeCell ref="J21:K22"/>
    <mergeCell ref="M21:M22"/>
    <mergeCell ref="J24:K25"/>
    <mergeCell ref="M24:M25"/>
    <mergeCell ref="F25:G26"/>
  </mergeCells>
  <dataValidations count="1">
    <dataValidation type="list" allowBlank="1" showInputMessage="1" showErrorMessage="1" sqref="M9" xr:uid="{00000000-0002-0000-0600-000000000000}">
      <formula1>$M$88:$M$99</formula1>
    </dataValidation>
  </dataValidation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/>
  <dimension ref="B3:R453"/>
  <sheetViews>
    <sheetView workbookViewId="0">
      <selection activeCell="C7" sqref="C7:C16"/>
    </sheetView>
  </sheetViews>
  <sheetFormatPr baseColWidth="10" defaultColWidth="11.44140625" defaultRowHeight="13.2" x14ac:dyDescent="0.25"/>
  <cols>
    <col min="2" max="2" width="40.5546875" customWidth="1"/>
    <col min="3" max="3" width="35" customWidth="1"/>
  </cols>
  <sheetData>
    <row r="3" spans="2:18" ht="13.8" thickBot="1" x14ac:dyDescent="0.3"/>
    <row r="4" spans="2:18" ht="14.1" customHeight="1" thickTop="1" thickBot="1" x14ac:dyDescent="0.3">
      <c r="B4" s="108" t="s">
        <v>10</v>
      </c>
      <c r="C4" s="109"/>
    </row>
    <row r="5" spans="2:18" ht="25.35" customHeight="1" thickBot="1" x14ac:dyDescent="0.3">
      <c r="B5" s="110"/>
      <c r="C5" s="111"/>
      <c r="E5" s="112" t="s">
        <v>33</v>
      </c>
      <c r="F5" s="113"/>
      <c r="G5" s="113"/>
      <c r="H5" s="114"/>
      <c r="K5" s="87" t="s">
        <v>0</v>
      </c>
      <c r="L5" s="87"/>
      <c r="M5" s="87"/>
      <c r="N5" s="87"/>
      <c r="O5" s="87"/>
    </row>
    <row r="6" spans="2:18" ht="15" thickTop="1" thickBot="1" x14ac:dyDescent="0.3">
      <c r="B6" s="4" t="s">
        <v>11</v>
      </c>
      <c r="C6" s="5" t="s">
        <v>12</v>
      </c>
      <c r="E6" s="115"/>
      <c r="F6" s="116"/>
      <c r="G6" s="116"/>
      <c r="H6" s="117"/>
      <c r="K6" s="87"/>
      <c r="L6" s="87"/>
      <c r="M6" s="87"/>
      <c r="N6" s="87"/>
      <c r="O6" s="87"/>
    </row>
    <row r="7" spans="2:18" ht="14.4" thickTop="1" x14ac:dyDescent="0.25">
      <c r="B7" s="6" t="s">
        <v>13</v>
      </c>
      <c r="C7" s="24"/>
      <c r="K7" s="87"/>
      <c r="L7" s="87"/>
      <c r="M7" s="87"/>
      <c r="N7" s="87"/>
      <c r="O7" s="87"/>
    </row>
    <row r="8" spans="2:18" ht="14.4" thickBot="1" x14ac:dyDescent="0.3">
      <c r="B8" s="7" t="s">
        <v>14</v>
      </c>
      <c r="C8" s="24"/>
      <c r="J8" s="2"/>
      <c r="K8" s="2"/>
      <c r="L8" s="2"/>
      <c r="M8" s="2"/>
    </row>
    <row r="9" spans="2:18" ht="14.4" thickBot="1" x14ac:dyDescent="0.3">
      <c r="B9" s="7" t="s">
        <v>23</v>
      </c>
      <c r="C9" s="24"/>
      <c r="J9" s="88" t="s">
        <v>1</v>
      </c>
      <c r="K9" s="89"/>
      <c r="L9" s="2"/>
      <c r="M9" s="3">
        <v>31</v>
      </c>
    </row>
    <row r="10" spans="2:18" ht="15.6" thickBot="1" x14ac:dyDescent="0.3">
      <c r="B10" s="8" t="s">
        <v>29</v>
      </c>
      <c r="C10" s="25"/>
      <c r="J10" s="2"/>
      <c r="K10" s="2"/>
      <c r="L10" s="2"/>
      <c r="M10" s="2"/>
    </row>
    <row r="11" spans="2:18" ht="15.6" thickBot="1" x14ac:dyDescent="0.3">
      <c r="B11" s="9" t="s">
        <v>28</v>
      </c>
      <c r="C11" s="26"/>
      <c r="J11" s="90" t="s">
        <v>2</v>
      </c>
      <c r="K11" s="91"/>
      <c r="L11" s="2"/>
      <c r="M11" s="94">
        <f>SUM(C17)</f>
        <v>0</v>
      </c>
      <c r="N11" s="2"/>
      <c r="O11" s="2"/>
      <c r="P11" s="2"/>
      <c r="Q11" s="2"/>
      <c r="R11" s="2"/>
    </row>
    <row r="12" spans="2:18" ht="15.6" thickBot="1" x14ac:dyDescent="0.3">
      <c r="B12" s="9" t="s">
        <v>15</v>
      </c>
      <c r="C12" s="26"/>
      <c r="F12" s="118">
        <f>SUM(C17*31*12)</f>
        <v>0</v>
      </c>
      <c r="G12" s="119"/>
      <c r="J12" s="92"/>
      <c r="K12" s="93"/>
      <c r="L12" s="2"/>
      <c r="M12" s="95"/>
      <c r="N12" s="2"/>
      <c r="O12" s="2"/>
      <c r="P12" s="2"/>
      <c r="Q12" s="2"/>
      <c r="R12" s="2"/>
    </row>
    <row r="13" spans="2:18" ht="14.4" thickBot="1" x14ac:dyDescent="0.3">
      <c r="B13" s="10" t="s">
        <v>21</v>
      </c>
      <c r="C13" s="27"/>
      <c r="F13" s="120"/>
      <c r="G13" s="121"/>
      <c r="J13" s="2"/>
      <c r="K13" s="2"/>
      <c r="L13" s="2"/>
      <c r="M13" s="2"/>
      <c r="N13" s="2"/>
      <c r="O13" s="2"/>
      <c r="P13" s="2"/>
      <c r="Q13" s="2"/>
      <c r="R13" s="2"/>
    </row>
    <row r="14" spans="2:18" ht="13.8" x14ac:dyDescent="0.25">
      <c r="B14" s="10" t="s">
        <v>22</v>
      </c>
      <c r="C14" s="24"/>
      <c r="J14" s="76" t="s">
        <v>3</v>
      </c>
      <c r="K14" s="77"/>
      <c r="L14" s="2"/>
      <c r="M14" s="80">
        <f>M11*M9</f>
        <v>0</v>
      </c>
      <c r="N14" s="2"/>
      <c r="O14" s="82" t="s">
        <v>4</v>
      </c>
      <c r="P14" s="83"/>
      <c r="Q14" s="2"/>
      <c r="R14" s="74">
        <v>0</v>
      </c>
    </row>
    <row r="15" spans="2:18" ht="14.4" thickBot="1" x14ac:dyDescent="0.3">
      <c r="B15" s="10" t="s">
        <v>16</v>
      </c>
      <c r="C15" s="24"/>
      <c r="J15" s="78"/>
      <c r="K15" s="79"/>
      <c r="L15" s="2"/>
      <c r="M15" s="81"/>
      <c r="N15" s="2"/>
      <c r="O15" s="84"/>
      <c r="P15" s="85"/>
      <c r="Q15" s="2"/>
      <c r="R15" s="75"/>
    </row>
    <row r="16" spans="2:18" ht="14.4" thickBot="1" x14ac:dyDescent="0.3">
      <c r="B16" s="10" t="s">
        <v>27</v>
      </c>
      <c r="C16" s="24"/>
      <c r="J16" s="2"/>
      <c r="K16" s="2"/>
      <c r="L16" s="2"/>
      <c r="M16" s="2"/>
      <c r="N16" s="2"/>
      <c r="O16" s="2"/>
      <c r="P16" s="2"/>
      <c r="Q16" s="2"/>
      <c r="R16" s="2"/>
    </row>
    <row r="17" spans="2:18" ht="14.4" thickBot="1" x14ac:dyDescent="0.3">
      <c r="B17" s="11" t="s">
        <v>17</v>
      </c>
      <c r="C17" s="28">
        <f>SUM(C7:C16)</f>
        <v>0</v>
      </c>
      <c r="J17" s="76" t="s">
        <v>5</v>
      </c>
      <c r="K17" s="77"/>
      <c r="L17" s="2"/>
      <c r="M17" s="80">
        <f>M14*12</f>
        <v>0</v>
      </c>
      <c r="N17" s="2"/>
      <c r="O17" s="82" t="s">
        <v>6</v>
      </c>
      <c r="P17" s="83"/>
      <c r="Q17" s="2"/>
      <c r="R17" s="74">
        <v>0</v>
      </c>
    </row>
    <row r="18" spans="2:18" ht="14.4" thickTop="1" thickBot="1" x14ac:dyDescent="0.3">
      <c r="J18" s="78"/>
      <c r="K18" s="79"/>
      <c r="L18" s="2"/>
      <c r="M18" s="81"/>
      <c r="N18" s="2"/>
      <c r="O18" s="84"/>
      <c r="P18" s="85"/>
      <c r="Q18" s="2"/>
      <c r="R18" s="75"/>
    </row>
    <row r="19" spans="2:18" x14ac:dyDescent="0.25">
      <c r="E19" s="122" t="s">
        <v>31</v>
      </c>
      <c r="F19" s="123"/>
      <c r="G19" s="123"/>
      <c r="H19" s="124"/>
      <c r="J19" s="2"/>
      <c r="K19" s="2"/>
      <c r="L19" s="2"/>
      <c r="M19" s="2"/>
      <c r="N19" s="2"/>
      <c r="O19" s="2"/>
      <c r="P19" s="2"/>
      <c r="Q19" s="2"/>
      <c r="R19" s="2"/>
    </row>
    <row r="20" spans="2:18" ht="13.8" thickBot="1" x14ac:dyDescent="0.3">
      <c r="E20" s="125"/>
      <c r="F20" s="126"/>
      <c r="G20" s="126"/>
      <c r="H20" s="127"/>
      <c r="J20" s="2"/>
      <c r="K20" s="2"/>
      <c r="L20" s="2"/>
      <c r="M20" s="2"/>
      <c r="N20" s="2"/>
      <c r="O20" s="2"/>
      <c r="P20" s="2"/>
      <c r="Q20" s="2"/>
      <c r="R20" s="2"/>
    </row>
    <row r="21" spans="2:18" ht="13.5" customHeight="1" thickTop="1" x14ac:dyDescent="0.25">
      <c r="B21" s="108" t="s">
        <v>18</v>
      </c>
      <c r="C21" s="109"/>
      <c r="J21" s="96" t="s">
        <v>7</v>
      </c>
      <c r="K21" s="97"/>
      <c r="L21" s="2"/>
      <c r="M21" s="102" t="e">
        <f>R14*1000000/M17</f>
        <v>#DIV/0!</v>
      </c>
      <c r="N21" s="2"/>
      <c r="O21" s="2"/>
      <c r="P21" s="2"/>
      <c r="Q21" s="2"/>
      <c r="R21" s="2"/>
    </row>
    <row r="22" spans="2:18" ht="19.350000000000001" customHeight="1" thickBot="1" x14ac:dyDescent="0.3">
      <c r="B22" s="110"/>
      <c r="C22" s="111"/>
      <c r="J22" s="98"/>
      <c r="K22" s="99"/>
      <c r="L22" s="2"/>
      <c r="M22" s="103"/>
      <c r="N22" s="2"/>
      <c r="O22" s="2"/>
      <c r="P22" s="2"/>
      <c r="Q22" s="2"/>
      <c r="R22" s="2"/>
    </row>
    <row r="23" spans="2:18" ht="19.5" customHeight="1" thickTop="1" thickBot="1" x14ac:dyDescent="0.3">
      <c r="B23" s="12" t="s">
        <v>11</v>
      </c>
      <c r="C23" s="13" t="s">
        <v>25</v>
      </c>
      <c r="J23" s="2"/>
      <c r="K23" s="2"/>
      <c r="L23" s="2"/>
      <c r="M23" s="2"/>
      <c r="N23" s="2"/>
      <c r="O23" s="2"/>
      <c r="P23" s="2"/>
      <c r="Q23" s="2"/>
      <c r="R23" s="2"/>
    </row>
    <row r="24" spans="2:18" ht="15" thickTop="1" thickBot="1" x14ac:dyDescent="0.3">
      <c r="B24" s="6" t="s">
        <v>13</v>
      </c>
      <c r="C24" s="15">
        <f>SUM(C7)</f>
        <v>0</v>
      </c>
      <c r="J24" s="96" t="s">
        <v>8</v>
      </c>
      <c r="K24" s="97"/>
      <c r="L24" s="2"/>
      <c r="M24" s="100" t="e">
        <f>R17/M17*1000</f>
        <v>#DIV/0!</v>
      </c>
      <c r="N24" s="2"/>
      <c r="O24" s="2"/>
      <c r="P24" s="2"/>
      <c r="Q24" s="2"/>
      <c r="R24" s="2"/>
    </row>
    <row r="25" spans="2:18" ht="14.4" thickBot="1" x14ac:dyDescent="0.3">
      <c r="B25" s="7" t="s">
        <v>14</v>
      </c>
      <c r="C25" s="15">
        <f>SUM(C8)</f>
        <v>0</v>
      </c>
      <c r="F25" s="128">
        <f>SUM(C28*31*12)</f>
        <v>0</v>
      </c>
      <c r="G25" s="129"/>
      <c r="J25" s="98"/>
      <c r="K25" s="99"/>
      <c r="L25" s="2"/>
      <c r="M25" s="101"/>
      <c r="N25" s="2"/>
      <c r="O25" s="2"/>
      <c r="P25" s="2"/>
      <c r="Q25" s="2"/>
      <c r="R25" s="2"/>
    </row>
    <row r="26" spans="2:18" ht="14.4" thickBot="1" x14ac:dyDescent="0.3">
      <c r="B26" s="7" t="s">
        <v>24</v>
      </c>
      <c r="C26" s="15">
        <f>SUM(C9)</f>
        <v>0</v>
      </c>
      <c r="F26" s="130"/>
      <c r="G26" s="131"/>
      <c r="J26" s="2"/>
      <c r="K26" s="2"/>
      <c r="L26" s="2"/>
      <c r="M26" s="2"/>
      <c r="N26" s="2"/>
      <c r="O26" s="2"/>
      <c r="P26" s="2"/>
      <c r="Q26" s="2"/>
      <c r="R26" s="2"/>
    </row>
    <row r="27" spans="2:18" ht="15" x14ac:dyDescent="0.25">
      <c r="B27" s="9" t="s">
        <v>15</v>
      </c>
      <c r="C27" s="16">
        <f>C12</f>
        <v>0</v>
      </c>
      <c r="J27" s="2"/>
      <c r="K27" s="2"/>
      <c r="L27" s="2"/>
      <c r="M27" s="2"/>
      <c r="N27" s="2"/>
      <c r="O27" s="2"/>
      <c r="P27" s="2"/>
      <c r="Q27" s="2"/>
      <c r="R27" s="2"/>
    </row>
    <row r="28" spans="2:18" ht="14.4" thickBot="1" x14ac:dyDescent="0.3">
      <c r="B28" s="14" t="s">
        <v>19</v>
      </c>
      <c r="C28" s="23">
        <f>SUM(C24:C27)</f>
        <v>0</v>
      </c>
      <c r="J28" s="2"/>
      <c r="K28" s="2"/>
      <c r="L28" s="2"/>
      <c r="M28" s="2"/>
      <c r="N28" s="2"/>
      <c r="O28" s="2"/>
      <c r="P28" s="2"/>
      <c r="Q28" s="2"/>
      <c r="R28" s="2"/>
    </row>
    <row r="29" spans="2:18" ht="13.8" thickTop="1" x14ac:dyDescent="0.25">
      <c r="J29" s="2"/>
      <c r="K29" s="2"/>
      <c r="L29" s="2"/>
      <c r="M29" s="2"/>
      <c r="N29" s="2"/>
      <c r="O29" s="2"/>
      <c r="P29" s="2"/>
      <c r="Q29" s="2"/>
      <c r="R29" s="2"/>
    </row>
    <row r="30" spans="2:18" ht="13.8" thickBot="1" x14ac:dyDescent="0.3">
      <c r="J30" s="2"/>
      <c r="K30" s="2"/>
      <c r="L30" s="2"/>
      <c r="M30" s="2"/>
      <c r="N30" s="2"/>
      <c r="O30" s="2"/>
      <c r="P30" s="2"/>
      <c r="Q30" s="2"/>
      <c r="R30" s="2"/>
    </row>
    <row r="31" spans="2:18" ht="13.8" thickBot="1" x14ac:dyDescent="0.3">
      <c r="E31" s="132" t="s">
        <v>32</v>
      </c>
      <c r="F31" s="133"/>
      <c r="G31" s="133"/>
      <c r="H31" s="134"/>
      <c r="J31" s="29" t="s">
        <v>9</v>
      </c>
      <c r="K31" s="29"/>
      <c r="L31" s="29"/>
      <c r="M31" s="29"/>
      <c r="N31" s="2"/>
      <c r="O31" s="2"/>
      <c r="P31" s="2"/>
      <c r="Q31" s="2"/>
      <c r="R31" s="2"/>
    </row>
    <row r="32" spans="2:18" ht="13.5" customHeight="1" thickTop="1" thickBot="1" x14ac:dyDescent="0.3">
      <c r="B32" s="108" t="s">
        <v>30</v>
      </c>
      <c r="C32" s="109"/>
      <c r="E32" s="135"/>
      <c r="F32" s="136"/>
      <c r="G32" s="136"/>
      <c r="H32" s="137"/>
      <c r="J32" s="29"/>
      <c r="K32" s="29"/>
      <c r="L32" s="29"/>
      <c r="M32" s="29"/>
      <c r="N32" s="2"/>
      <c r="O32" s="2"/>
      <c r="P32" s="2"/>
      <c r="Q32" s="2"/>
      <c r="R32" s="2"/>
    </row>
    <row r="33" spans="2:18" ht="18.600000000000001" customHeight="1" thickBot="1" x14ac:dyDescent="0.3">
      <c r="B33" s="110"/>
      <c r="C33" s="111"/>
      <c r="N33" s="2"/>
      <c r="O33" s="2"/>
      <c r="R33" s="2"/>
    </row>
    <row r="34" spans="2:18" ht="13.5" customHeight="1" thickTop="1" x14ac:dyDescent="0.25">
      <c r="B34" s="10" t="s">
        <v>16</v>
      </c>
      <c r="C34" s="17">
        <f>C15</f>
        <v>0</v>
      </c>
      <c r="J34" s="86" t="s">
        <v>20</v>
      </c>
      <c r="K34" s="86"/>
      <c r="L34" s="86"/>
      <c r="M34" s="86"/>
      <c r="N34" s="2"/>
      <c r="O34" s="2"/>
      <c r="R34" s="2"/>
    </row>
    <row r="35" spans="2:18" ht="15" x14ac:dyDescent="0.25">
      <c r="B35" s="8" t="s">
        <v>29</v>
      </c>
      <c r="C35" s="18">
        <f>C10</f>
        <v>0</v>
      </c>
      <c r="J35" s="86"/>
      <c r="K35" s="86"/>
      <c r="L35" s="86"/>
      <c r="M35" s="86"/>
      <c r="N35" s="2"/>
      <c r="O35" s="2"/>
      <c r="R35" s="2"/>
    </row>
    <row r="36" spans="2:18" ht="15" x14ac:dyDescent="0.25">
      <c r="B36" s="9" t="s">
        <v>28</v>
      </c>
      <c r="C36" s="19">
        <f>C11</f>
        <v>0</v>
      </c>
    </row>
    <row r="37" spans="2:18" ht="14.4" thickBot="1" x14ac:dyDescent="0.3">
      <c r="B37" s="10" t="s">
        <v>27</v>
      </c>
      <c r="C37" s="17">
        <f>C16</f>
        <v>0</v>
      </c>
    </row>
    <row r="38" spans="2:18" ht="13.8" x14ac:dyDescent="0.25">
      <c r="B38" s="10" t="s">
        <v>21</v>
      </c>
      <c r="C38" s="17">
        <f>C13</f>
        <v>0</v>
      </c>
      <c r="F38" s="104">
        <f>SUM(C40*31*12)</f>
        <v>0</v>
      </c>
      <c r="G38" s="105"/>
    </row>
    <row r="39" spans="2:18" ht="14.4" thickBot="1" x14ac:dyDescent="0.3">
      <c r="B39" s="10" t="s">
        <v>22</v>
      </c>
      <c r="C39" s="20">
        <f>C14</f>
        <v>0</v>
      </c>
      <c r="F39" s="106"/>
      <c r="G39" s="107"/>
    </row>
    <row r="40" spans="2:18" ht="14.4" thickBot="1" x14ac:dyDescent="0.3">
      <c r="B40" s="11" t="s">
        <v>17</v>
      </c>
      <c r="C40" s="22">
        <f>SUM(C34:C39)</f>
        <v>0</v>
      </c>
    </row>
    <row r="41" spans="2:18" ht="13.8" thickTop="1" x14ac:dyDescent="0.25"/>
    <row r="87" spans="13:13" ht="14.4" x14ac:dyDescent="0.25">
      <c r="M87" s="31"/>
    </row>
    <row r="88" spans="13:13" ht="14.4" x14ac:dyDescent="0.25">
      <c r="M88" s="31">
        <v>31</v>
      </c>
    </row>
    <row r="89" spans="13:13" ht="14.4" x14ac:dyDescent="0.25">
      <c r="M89" s="31">
        <v>29</v>
      </c>
    </row>
    <row r="90" spans="13:13" ht="14.4" x14ac:dyDescent="0.25">
      <c r="M90" s="31">
        <v>31</v>
      </c>
    </row>
    <row r="91" spans="13:13" ht="14.4" x14ac:dyDescent="0.25">
      <c r="M91" s="31">
        <v>30</v>
      </c>
    </row>
    <row r="92" spans="13:13" ht="14.4" x14ac:dyDescent="0.25">
      <c r="M92" s="31">
        <v>31</v>
      </c>
    </row>
    <row r="93" spans="13:13" ht="14.4" x14ac:dyDescent="0.25">
      <c r="M93" s="31">
        <v>30</v>
      </c>
    </row>
    <row r="94" spans="13:13" ht="14.4" x14ac:dyDescent="0.25">
      <c r="M94" s="31">
        <v>31</v>
      </c>
    </row>
    <row r="95" spans="13:13" ht="14.4" x14ac:dyDescent="0.25">
      <c r="M95" s="31">
        <v>31</v>
      </c>
    </row>
    <row r="96" spans="13:13" ht="14.4" x14ac:dyDescent="0.25">
      <c r="M96" s="31">
        <v>30</v>
      </c>
    </row>
    <row r="97" spans="13:13" ht="14.4" x14ac:dyDescent="0.25">
      <c r="M97" s="31">
        <v>31</v>
      </c>
    </row>
    <row r="98" spans="13:13" ht="14.4" x14ac:dyDescent="0.25">
      <c r="M98" s="31">
        <v>30</v>
      </c>
    </row>
    <row r="99" spans="13:13" ht="14.4" x14ac:dyDescent="0.25">
      <c r="M99" s="31">
        <v>31</v>
      </c>
    </row>
    <row r="100" spans="13:13" ht="14.4" x14ac:dyDescent="0.25">
      <c r="M100" s="31"/>
    </row>
    <row r="101" spans="13:13" ht="14.4" x14ac:dyDescent="0.25">
      <c r="M101" s="31"/>
    </row>
    <row r="102" spans="13:13" ht="14.4" x14ac:dyDescent="0.25">
      <c r="M102" s="31"/>
    </row>
    <row r="103" spans="13:13" ht="14.4" x14ac:dyDescent="0.25">
      <c r="M103" s="31"/>
    </row>
    <row r="104" spans="13:13" ht="14.4" x14ac:dyDescent="0.25">
      <c r="M104" s="31"/>
    </row>
    <row r="105" spans="13:13" ht="14.4" x14ac:dyDescent="0.25">
      <c r="M105" s="31"/>
    </row>
    <row r="106" spans="13:13" ht="14.4" x14ac:dyDescent="0.25">
      <c r="M106" s="31"/>
    </row>
    <row r="107" spans="13:13" ht="14.4" x14ac:dyDescent="0.25">
      <c r="M107" s="31"/>
    </row>
    <row r="108" spans="13:13" ht="14.4" x14ac:dyDescent="0.25">
      <c r="M108" s="31"/>
    </row>
    <row r="109" spans="13:13" ht="14.4" x14ac:dyDescent="0.25">
      <c r="M109" s="31"/>
    </row>
    <row r="110" spans="13:13" ht="14.4" x14ac:dyDescent="0.25">
      <c r="M110" s="31"/>
    </row>
    <row r="111" spans="13:13" ht="14.4" x14ac:dyDescent="0.25">
      <c r="M111" s="31"/>
    </row>
    <row r="112" spans="13:13" ht="14.4" x14ac:dyDescent="0.25">
      <c r="M112" s="31"/>
    </row>
    <row r="113" spans="13:13" ht="14.4" x14ac:dyDescent="0.25">
      <c r="M113" s="31"/>
    </row>
    <row r="114" spans="13:13" ht="14.4" x14ac:dyDescent="0.25">
      <c r="M114" s="31"/>
    </row>
    <row r="115" spans="13:13" ht="14.4" x14ac:dyDescent="0.25">
      <c r="M115" s="31"/>
    </row>
    <row r="116" spans="13:13" ht="14.4" x14ac:dyDescent="0.25">
      <c r="M116" s="31"/>
    </row>
    <row r="117" spans="13:13" ht="14.4" x14ac:dyDescent="0.25">
      <c r="M117" s="31"/>
    </row>
    <row r="118" spans="13:13" ht="14.4" x14ac:dyDescent="0.25">
      <c r="M118" s="31"/>
    </row>
    <row r="119" spans="13:13" ht="14.4" x14ac:dyDescent="0.25">
      <c r="M119" s="31"/>
    </row>
    <row r="120" spans="13:13" ht="14.4" x14ac:dyDescent="0.25">
      <c r="M120" s="31"/>
    </row>
    <row r="121" spans="13:13" ht="14.4" x14ac:dyDescent="0.25">
      <c r="M121" s="31"/>
    </row>
    <row r="122" spans="13:13" ht="14.4" x14ac:dyDescent="0.25">
      <c r="M122" s="31"/>
    </row>
    <row r="123" spans="13:13" ht="14.4" x14ac:dyDescent="0.25">
      <c r="M123" s="31"/>
    </row>
    <row r="124" spans="13:13" ht="14.4" x14ac:dyDescent="0.25">
      <c r="M124" s="31"/>
    </row>
    <row r="125" spans="13:13" ht="14.4" x14ac:dyDescent="0.25">
      <c r="M125" s="31"/>
    </row>
    <row r="126" spans="13:13" ht="14.4" x14ac:dyDescent="0.25">
      <c r="M126" s="31"/>
    </row>
    <row r="127" spans="13:13" ht="14.4" x14ac:dyDescent="0.25">
      <c r="M127" s="31"/>
    </row>
    <row r="128" spans="13:13" ht="14.4" x14ac:dyDescent="0.25">
      <c r="M128" s="31"/>
    </row>
    <row r="129" spans="13:13" ht="14.4" x14ac:dyDescent="0.25">
      <c r="M129" s="31"/>
    </row>
    <row r="130" spans="13:13" ht="14.4" x14ac:dyDescent="0.25">
      <c r="M130" s="31"/>
    </row>
    <row r="131" spans="13:13" ht="14.4" x14ac:dyDescent="0.25">
      <c r="M131" s="31"/>
    </row>
    <row r="132" spans="13:13" ht="14.4" x14ac:dyDescent="0.25">
      <c r="M132" s="31"/>
    </row>
    <row r="133" spans="13:13" ht="14.4" x14ac:dyDescent="0.25">
      <c r="M133" s="31"/>
    </row>
    <row r="134" spans="13:13" ht="14.4" x14ac:dyDescent="0.25">
      <c r="M134" s="31"/>
    </row>
    <row r="135" spans="13:13" ht="14.4" x14ac:dyDescent="0.25">
      <c r="M135" s="31"/>
    </row>
    <row r="136" spans="13:13" ht="14.4" x14ac:dyDescent="0.25">
      <c r="M136" s="31"/>
    </row>
    <row r="137" spans="13:13" ht="14.4" x14ac:dyDescent="0.25">
      <c r="M137" s="31"/>
    </row>
    <row r="138" spans="13:13" ht="14.4" x14ac:dyDescent="0.25">
      <c r="M138" s="31"/>
    </row>
    <row r="139" spans="13:13" ht="14.4" x14ac:dyDescent="0.25">
      <c r="M139" s="31"/>
    </row>
    <row r="140" spans="13:13" ht="14.4" x14ac:dyDescent="0.25">
      <c r="M140" s="31"/>
    </row>
    <row r="141" spans="13:13" ht="14.4" x14ac:dyDescent="0.25">
      <c r="M141" s="31"/>
    </row>
    <row r="142" spans="13:13" ht="14.4" x14ac:dyDescent="0.25">
      <c r="M142" s="31"/>
    </row>
    <row r="143" spans="13:13" ht="14.4" x14ac:dyDescent="0.25">
      <c r="M143" s="31"/>
    </row>
    <row r="144" spans="13:13" ht="14.4" x14ac:dyDescent="0.25">
      <c r="M144" s="31"/>
    </row>
    <row r="145" spans="13:13" ht="14.4" x14ac:dyDescent="0.25">
      <c r="M145" s="31"/>
    </row>
    <row r="146" spans="13:13" ht="14.4" x14ac:dyDescent="0.25">
      <c r="M146" s="31"/>
    </row>
    <row r="147" spans="13:13" ht="14.4" x14ac:dyDescent="0.25">
      <c r="M147" s="31"/>
    </row>
    <row r="148" spans="13:13" ht="14.4" x14ac:dyDescent="0.25">
      <c r="M148" s="31"/>
    </row>
    <row r="149" spans="13:13" ht="14.4" x14ac:dyDescent="0.25">
      <c r="M149" s="31"/>
    </row>
    <row r="150" spans="13:13" ht="14.4" x14ac:dyDescent="0.25">
      <c r="M150" s="31"/>
    </row>
    <row r="151" spans="13:13" ht="14.4" x14ac:dyDescent="0.25">
      <c r="M151" s="31"/>
    </row>
    <row r="152" spans="13:13" ht="14.4" x14ac:dyDescent="0.25">
      <c r="M152" s="31"/>
    </row>
    <row r="153" spans="13:13" ht="14.4" x14ac:dyDescent="0.25">
      <c r="M153" s="31"/>
    </row>
    <row r="154" spans="13:13" ht="14.4" x14ac:dyDescent="0.25">
      <c r="M154" s="31"/>
    </row>
    <row r="155" spans="13:13" ht="14.4" x14ac:dyDescent="0.25">
      <c r="M155" s="31"/>
    </row>
    <row r="156" spans="13:13" ht="14.4" x14ac:dyDescent="0.25">
      <c r="M156" s="31"/>
    </row>
    <row r="157" spans="13:13" ht="14.4" x14ac:dyDescent="0.25">
      <c r="M157" s="31"/>
    </row>
    <row r="158" spans="13:13" ht="14.4" x14ac:dyDescent="0.25">
      <c r="M158" s="31"/>
    </row>
    <row r="159" spans="13:13" ht="14.4" x14ac:dyDescent="0.25">
      <c r="M159" s="31"/>
    </row>
    <row r="160" spans="13:13" ht="14.4" x14ac:dyDescent="0.25">
      <c r="M160" s="31"/>
    </row>
    <row r="161" spans="13:13" ht="14.4" x14ac:dyDescent="0.25">
      <c r="M161" s="31"/>
    </row>
    <row r="162" spans="13:13" ht="14.4" x14ac:dyDescent="0.25">
      <c r="M162" s="31"/>
    </row>
    <row r="163" spans="13:13" ht="14.4" x14ac:dyDescent="0.25">
      <c r="M163" s="31"/>
    </row>
    <row r="164" spans="13:13" ht="14.4" x14ac:dyDescent="0.25">
      <c r="M164" s="31"/>
    </row>
    <row r="165" spans="13:13" ht="14.4" x14ac:dyDescent="0.25">
      <c r="M165" s="31"/>
    </row>
    <row r="166" spans="13:13" ht="14.4" x14ac:dyDescent="0.25">
      <c r="M166" s="31"/>
    </row>
    <row r="167" spans="13:13" ht="14.4" x14ac:dyDescent="0.25">
      <c r="M167" s="31"/>
    </row>
    <row r="168" spans="13:13" ht="14.4" x14ac:dyDescent="0.25">
      <c r="M168" s="31"/>
    </row>
    <row r="169" spans="13:13" ht="14.4" x14ac:dyDescent="0.25">
      <c r="M169" s="31"/>
    </row>
    <row r="170" spans="13:13" ht="14.4" x14ac:dyDescent="0.25">
      <c r="M170" s="31"/>
    </row>
    <row r="171" spans="13:13" ht="14.4" x14ac:dyDescent="0.25">
      <c r="M171" s="31"/>
    </row>
    <row r="172" spans="13:13" ht="14.4" x14ac:dyDescent="0.25">
      <c r="M172" s="31"/>
    </row>
    <row r="173" spans="13:13" ht="14.4" x14ac:dyDescent="0.25">
      <c r="M173" s="31"/>
    </row>
    <row r="174" spans="13:13" ht="14.4" x14ac:dyDescent="0.25">
      <c r="M174" s="31"/>
    </row>
    <row r="175" spans="13:13" ht="14.4" x14ac:dyDescent="0.25">
      <c r="M175" s="31"/>
    </row>
    <row r="176" spans="13:13" ht="14.4" x14ac:dyDescent="0.25">
      <c r="M176" s="31"/>
    </row>
    <row r="177" spans="13:13" ht="14.4" x14ac:dyDescent="0.25">
      <c r="M177" s="31"/>
    </row>
    <row r="178" spans="13:13" ht="14.4" x14ac:dyDescent="0.25">
      <c r="M178" s="31"/>
    </row>
    <row r="179" spans="13:13" ht="14.4" x14ac:dyDescent="0.25">
      <c r="M179" s="31"/>
    </row>
    <row r="180" spans="13:13" ht="14.4" x14ac:dyDescent="0.25">
      <c r="M180" s="31"/>
    </row>
    <row r="181" spans="13:13" ht="14.4" x14ac:dyDescent="0.25">
      <c r="M181" s="31"/>
    </row>
    <row r="182" spans="13:13" ht="14.4" x14ac:dyDescent="0.25">
      <c r="M182" s="31"/>
    </row>
    <row r="183" spans="13:13" ht="14.4" x14ac:dyDescent="0.25">
      <c r="M183" s="31"/>
    </row>
    <row r="184" spans="13:13" ht="14.4" x14ac:dyDescent="0.25">
      <c r="M184" s="31"/>
    </row>
    <row r="185" spans="13:13" ht="14.4" x14ac:dyDescent="0.25">
      <c r="M185" s="31"/>
    </row>
    <row r="186" spans="13:13" ht="14.4" x14ac:dyDescent="0.25">
      <c r="M186" s="31"/>
    </row>
    <row r="187" spans="13:13" ht="14.4" x14ac:dyDescent="0.25">
      <c r="M187" s="31"/>
    </row>
    <row r="188" spans="13:13" ht="14.4" x14ac:dyDescent="0.25">
      <c r="M188" s="31"/>
    </row>
    <row r="189" spans="13:13" ht="14.4" x14ac:dyDescent="0.25">
      <c r="M189" s="31"/>
    </row>
    <row r="190" spans="13:13" ht="14.4" x14ac:dyDescent="0.25">
      <c r="M190" s="31"/>
    </row>
    <row r="191" spans="13:13" ht="14.4" x14ac:dyDescent="0.25">
      <c r="M191" s="31"/>
    </row>
    <row r="192" spans="13:13" ht="14.4" x14ac:dyDescent="0.25">
      <c r="M192" s="31"/>
    </row>
    <row r="193" spans="13:13" ht="14.4" x14ac:dyDescent="0.25">
      <c r="M193" s="31"/>
    </row>
    <row r="194" spans="13:13" ht="14.4" x14ac:dyDescent="0.25">
      <c r="M194" s="31"/>
    </row>
    <row r="195" spans="13:13" ht="14.4" x14ac:dyDescent="0.25">
      <c r="M195" s="31"/>
    </row>
    <row r="196" spans="13:13" ht="14.4" x14ac:dyDescent="0.25">
      <c r="M196" s="31"/>
    </row>
    <row r="197" spans="13:13" ht="14.4" x14ac:dyDescent="0.25">
      <c r="M197" s="31"/>
    </row>
    <row r="198" spans="13:13" ht="14.4" x14ac:dyDescent="0.25">
      <c r="M198" s="31"/>
    </row>
    <row r="199" spans="13:13" ht="14.4" x14ac:dyDescent="0.25">
      <c r="M199" s="31"/>
    </row>
    <row r="200" spans="13:13" ht="14.4" x14ac:dyDescent="0.25">
      <c r="M200" s="31"/>
    </row>
    <row r="201" spans="13:13" ht="14.4" x14ac:dyDescent="0.25">
      <c r="M201" s="31"/>
    </row>
    <row r="202" spans="13:13" ht="14.4" x14ac:dyDescent="0.25">
      <c r="M202" s="31"/>
    </row>
    <row r="203" spans="13:13" ht="14.4" x14ac:dyDescent="0.25">
      <c r="M203" s="31"/>
    </row>
    <row r="204" spans="13:13" ht="14.4" x14ac:dyDescent="0.25">
      <c r="M204" s="31"/>
    </row>
    <row r="205" spans="13:13" ht="14.4" x14ac:dyDescent="0.25">
      <c r="M205" s="31"/>
    </row>
    <row r="206" spans="13:13" ht="14.4" x14ac:dyDescent="0.25">
      <c r="M206" s="31"/>
    </row>
    <row r="207" spans="13:13" ht="14.4" x14ac:dyDescent="0.25">
      <c r="M207" s="31"/>
    </row>
    <row r="208" spans="13:13" ht="14.4" x14ac:dyDescent="0.25">
      <c r="M208" s="31"/>
    </row>
    <row r="209" spans="13:13" ht="14.4" x14ac:dyDescent="0.25">
      <c r="M209" s="31"/>
    </row>
    <row r="210" spans="13:13" ht="14.4" x14ac:dyDescent="0.25">
      <c r="M210" s="31"/>
    </row>
    <row r="211" spans="13:13" ht="14.4" x14ac:dyDescent="0.25">
      <c r="M211" s="31"/>
    </row>
    <row r="212" spans="13:13" ht="14.4" x14ac:dyDescent="0.25">
      <c r="M212" s="31"/>
    </row>
    <row r="213" spans="13:13" ht="14.4" x14ac:dyDescent="0.25">
      <c r="M213" s="31"/>
    </row>
    <row r="214" spans="13:13" ht="14.4" x14ac:dyDescent="0.25">
      <c r="M214" s="31"/>
    </row>
    <row r="215" spans="13:13" ht="14.4" x14ac:dyDescent="0.25">
      <c r="M215" s="31"/>
    </row>
    <row r="216" spans="13:13" ht="14.4" x14ac:dyDescent="0.25">
      <c r="M216" s="31"/>
    </row>
    <row r="217" spans="13:13" ht="14.4" x14ac:dyDescent="0.25">
      <c r="M217" s="31"/>
    </row>
    <row r="218" spans="13:13" ht="14.4" x14ac:dyDescent="0.25">
      <c r="M218" s="31"/>
    </row>
    <row r="219" spans="13:13" ht="14.4" x14ac:dyDescent="0.25">
      <c r="M219" s="31"/>
    </row>
    <row r="220" spans="13:13" ht="14.4" x14ac:dyDescent="0.25">
      <c r="M220" s="31"/>
    </row>
    <row r="221" spans="13:13" ht="14.4" x14ac:dyDescent="0.25">
      <c r="M221" s="31"/>
    </row>
    <row r="222" spans="13:13" ht="14.4" x14ac:dyDescent="0.25">
      <c r="M222" s="31"/>
    </row>
    <row r="223" spans="13:13" ht="14.4" x14ac:dyDescent="0.25">
      <c r="M223" s="31"/>
    </row>
    <row r="224" spans="13:13" ht="14.4" x14ac:dyDescent="0.25">
      <c r="M224" s="31"/>
    </row>
    <row r="225" spans="13:13" ht="14.4" x14ac:dyDescent="0.25">
      <c r="M225" s="31"/>
    </row>
    <row r="226" spans="13:13" ht="14.4" x14ac:dyDescent="0.25">
      <c r="M226" s="31"/>
    </row>
    <row r="227" spans="13:13" ht="14.4" x14ac:dyDescent="0.25">
      <c r="M227" s="31"/>
    </row>
    <row r="228" spans="13:13" ht="14.4" x14ac:dyDescent="0.25">
      <c r="M228" s="31"/>
    </row>
    <row r="229" spans="13:13" ht="14.4" x14ac:dyDescent="0.25">
      <c r="M229" s="31"/>
    </row>
    <row r="230" spans="13:13" ht="14.4" x14ac:dyDescent="0.25">
      <c r="M230" s="31"/>
    </row>
    <row r="231" spans="13:13" ht="14.4" x14ac:dyDescent="0.25">
      <c r="M231" s="31"/>
    </row>
    <row r="232" spans="13:13" ht="14.4" x14ac:dyDescent="0.25">
      <c r="M232" s="31"/>
    </row>
    <row r="233" spans="13:13" ht="14.4" x14ac:dyDescent="0.25">
      <c r="M233" s="31"/>
    </row>
    <row r="234" spans="13:13" ht="14.4" x14ac:dyDescent="0.25">
      <c r="M234" s="31"/>
    </row>
    <row r="235" spans="13:13" ht="14.4" x14ac:dyDescent="0.25">
      <c r="M235" s="31"/>
    </row>
    <row r="236" spans="13:13" ht="14.4" x14ac:dyDescent="0.25">
      <c r="M236" s="31"/>
    </row>
    <row r="237" spans="13:13" ht="14.4" x14ac:dyDescent="0.25">
      <c r="M237" s="31"/>
    </row>
    <row r="238" spans="13:13" ht="14.4" x14ac:dyDescent="0.25">
      <c r="M238" s="31"/>
    </row>
    <row r="239" spans="13:13" ht="14.4" x14ac:dyDescent="0.25">
      <c r="M239" s="31"/>
    </row>
    <row r="240" spans="13:13" ht="14.4" x14ac:dyDescent="0.25">
      <c r="M240" s="31"/>
    </row>
    <row r="241" spans="13:13" ht="14.4" x14ac:dyDescent="0.25">
      <c r="M241" s="31"/>
    </row>
    <row r="242" spans="13:13" ht="14.4" x14ac:dyDescent="0.25">
      <c r="M242" s="31"/>
    </row>
    <row r="243" spans="13:13" ht="14.4" x14ac:dyDescent="0.25">
      <c r="M243" s="31"/>
    </row>
    <row r="244" spans="13:13" ht="14.4" x14ac:dyDescent="0.25">
      <c r="M244" s="31"/>
    </row>
    <row r="245" spans="13:13" ht="14.4" x14ac:dyDescent="0.25">
      <c r="M245" s="31"/>
    </row>
    <row r="246" spans="13:13" ht="14.4" x14ac:dyDescent="0.25">
      <c r="M246" s="31"/>
    </row>
    <row r="247" spans="13:13" ht="14.4" x14ac:dyDescent="0.25">
      <c r="M247" s="31"/>
    </row>
    <row r="248" spans="13:13" ht="14.4" x14ac:dyDescent="0.25">
      <c r="M248" s="31"/>
    </row>
    <row r="249" spans="13:13" ht="14.4" x14ac:dyDescent="0.25">
      <c r="M249" s="31"/>
    </row>
    <row r="250" spans="13:13" ht="14.4" x14ac:dyDescent="0.25">
      <c r="M250" s="31"/>
    </row>
    <row r="251" spans="13:13" ht="14.4" x14ac:dyDescent="0.25">
      <c r="M251" s="31"/>
    </row>
    <row r="252" spans="13:13" ht="14.4" x14ac:dyDescent="0.25">
      <c r="M252" s="31"/>
    </row>
    <row r="253" spans="13:13" ht="14.4" x14ac:dyDescent="0.25">
      <c r="M253" s="31"/>
    </row>
    <row r="254" spans="13:13" ht="14.4" x14ac:dyDescent="0.25">
      <c r="M254" s="31"/>
    </row>
    <row r="255" spans="13:13" ht="14.4" x14ac:dyDescent="0.25">
      <c r="M255" s="31"/>
    </row>
    <row r="256" spans="13:13" ht="14.4" x14ac:dyDescent="0.25">
      <c r="M256" s="31"/>
    </row>
    <row r="257" spans="13:13" ht="14.4" x14ac:dyDescent="0.25">
      <c r="M257" s="31"/>
    </row>
    <row r="258" spans="13:13" ht="14.4" x14ac:dyDescent="0.25">
      <c r="M258" s="31"/>
    </row>
    <row r="259" spans="13:13" ht="14.4" x14ac:dyDescent="0.25">
      <c r="M259" s="31"/>
    </row>
    <row r="260" spans="13:13" ht="14.4" x14ac:dyDescent="0.25">
      <c r="M260" s="31"/>
    </row>
    <row r="261" spans="13:13" ht="14.4" x14ac:dyDescent="0.25">
      <c r="M261" s="31"/>
    </row>
    <row r="262" spans="13:13" ht="14.4" x14ac:dyDescent="0.25">
      <c r="M262" s="31"/>
    </row>
    <row r="263" spans="13:13" ht="14.4" x14ac:dyDescent="0.25">
      <c r="M263" s="31"/>
    </row>
    <row r="264" spans="13:13" ht="14.4" x14ac:dyDescent="0.25">
      <c r="M264" s="31"/>
    </row>
    <row r="265" spans="13:13" ht="14.4" x14ac:dyDescent="0.25">
      <c r="M265" s="31"/>
    </row>
    <row r="266" spans="13:13" ht="14.4" x14ac:dyDescent="0.25">
      <c r="M266" s="31"/>
    </row>
    <row r="267" spans="13:13" ht="14.4" x14ac:dyDescent="0.25">
      <c r="M267" s="31"/>
    </row>
    <row r="268" spans="13:13" ht="14.4" x14ac:dyDescent="0.25">
      <c r="M268" s="31"/>
    </row>
    <row r="269" spans="13:13" ht="14.4" x14ac:dyDescent="0.25">
      <c r="M269" s="31"/>
    </row>
    <row r="270" spans="13:13" ht="14.4" x14ac:dyDescent="0.25">
      <c r="M270" s="31"/>
    </row>
    <row r="271" spans="13:13" ht="14.4" x14ac:dyDescent="0.25">
      <c r="M271" s="31"/>
    </row>
    <row r="272" spans="13:13" ht="14.4" x14ac:dyDescent="0.25">
      <c r="M272" s="31"/>
    </row>
    <row r="273" spans="13:13" ht="14.4" x14ac:dyDescent="0.25">
      <c r="M273" s="31"/>
    </row>
    <row r="274" spans="13:13" ht="14.4" x14ac:dyDescent="0.25">
      <c r="M274" s="31"/>
    </row>
    <row r="275" spans="13:13" ht="14.4" x14ac:dyDescent="0.25">
      <c r="M275" s="31"/>
    </row>
    <row r="276" spans="13:13" ht="14.4" x14ac:dyDescent="0.25">
      <c r="M276" s="31"/>
    </row>
    <row r="277" spans="13:13" ht="14.4" x14ac:dyDescent="0.25">
      <c r="M277" s="31"/>
    </row>
    <row r="278" spans="13:13" ht="14.4" x14ac:dyDescent="0.25">
      <c r="M278" s="31"/>
    </row>
    <row r="279" spans="13:13" ht="14.4" x14ac:dyDescent="0.25">
      <c r="M279" s="31"/>
    </row>
    <row r="280" spans="13:13" ht="14.4" x14ac:dyDescent="0.25">
      <c r="M280" s="31"/>
    </row>
    <row r="281" spans="13:13" ht="14.4" x14ac:dyDescent="0.25">
      <c r="M281" s="30"/>
    </row>
    <row r="282" spans="13:13" ht="14.4" x14ac:dyDescent="0.25">
      <c r="M282" s="30"/>
    </row>
    <row r="283" spans="13:13" ht="14.4" x14ac:dyDescent="0.25">
      <c r="M283" s="30"/>
    </row>
    <row r="284" spans="13:13" ht="14.4" x14ac:dyDescent="0.25">
      <c r="M284" s="30"/>
    </row>
    <row r="285" spans="13:13" ht="14.4" x14ac:dyDescent="0.25">
      <c r="M285" s="30"/>
    </row>
    <row r="286" spans="13:13" ht="14.4" x14ac:dyDescent="0.25">
      <c r="M286" s="30"/>
    </row>
    <row r="287" spans="13:13" ht="14.4" x14ac:dyDescent="0.25">
      <c r="M287" s="30"/>
    </row>
    <row r="288" spans="13:13" ht="14.4" x14ac:dyDescent="0.25">
      <c r="M288" s="30"/>
    </row>
    <row r="289" spans="13:13" ht="14.4" x14ac:dyDescent="0.25">
      <c r="M289" s="30"/>
    </row>
    <row r="290" spans="13:13" ht="14.4" x14ac:dyDescent="0.25">
      <c r="M290" s="30"/>
    </row>
    <row r="291" spans="13:13" ht="14.4" x14ac:dyDescent="0.25">
      <c r="M291" s="30"/>
    </row>
    <row r="292" spans="13:13" ht="14.4" x14ac:dyDescent="0.25">
      <c r="M292" s="30"/>
    </row>
    <row r="293" spans="13:13" ht="14.4" x14ac:dyDescent="0.25">
      <c r="M293" s="30"/>
    </row>
    <row r="294" spans="13:13" ht="14.4" x14ac:dyDescent="0.25">
      <c r="M294" s="30"/>
    </row>
    <row r="295" spans="13:13" ht="14.4" x14ac:dyDescent="0.25">
      <c r="M295" s="30"/>
    </row>
    <row r="296" spans="13:13" ht="14.4" x14ac:dyDescent="0.25">
      <c r="M296" s="30"/>
    </row>
    <row r="297" spans="13:13" ht="14.4" x14ac:dyDescent="0.25">
      <c r="M297" s="30"/>
    </row>
    <row r="298" spans="13:13" ht="14.4" x14ac:dyDescent="0.25">
      <c r="M298" s="30"/>
    </row>
    <row r="299" spans="13:13" ht="14.4" x14ac:dyDescent="0.25">
      <c r="M299" s="30"/>
    </row>
    <row r="300" spans="13:13" ht="14.4" x14ac:dyDescent="0.25">
      <c r="M300" s="30"/>
    </row>
    <row r="301" spans="13:13" ht="14.4" x14ac:dyDescent="0.25">
      <c r="M301" s="30"/>
    </row>
    <row r="302" spans="13:13" ht="14.4" x14ac:dyDescent="0.25">
      <c r="M302" s="30"/>
    </row>
    <row r="303" spans="13:13" ht="14.4" x14ac:dyDescent="0.25">
      <c r="M303" s="30"/>
    </row>
    <row r="304" spans="13:13" ht="14.4" x14ac:dyDescent="0.25">
      <c r="M304" s="30"/>
    </row>
    <row r="305" spans="13:13" ht="14.4" x14ac:dyDescent="0.25">
      <c r="M305" s="30"/>
    </row>
    <row r="306" spans="13:13" ht="14.4" x14ac:dyDescent="0.25">
      <c r="M306" s="30"/>
    </row>
    <row r="307" spans="13:13" ht="14.4" x14ac:dyDescent="0.25">
      <c r="M307" s="30"/>
    </row>
    <row r="308" spans="13:13" ht="14.4" x14ac:dyDescent="0.25">
      <c r="M308" s="30"/>
    </row>
    <row r="309" spans="13:13" ht="14.4" x14ac:dyDescent="0.25">
      <c r="M309" s="30"/>
    </row>
    <row r="310" spans="13:13" ht="14.4" x14ac:dyDescent="0.25">
      <c r="M310" s="30"/>
    </row>
    <row r="311" spans="13:13" ht="14.4" x14ac:dyDescent="0.25">
      <c r="M311" s="30"/>
    </row>
    <row r="312" spans="13:13" ht="14.4" x14ac:dyDescent="0.25">
      <c r="M312" s="30"/>
    </row>
    <row r="313" spans="13:13" ht="14.4" x14ac:dyDescent="0.25">
      <c r="M313" s="30"/>
    </row>
    <row r="314" spans="13:13" ht="14.4" x14ac:dyDescent="0.25">
      <c r="M314" s="30"/>
    </row>
    <row r="315" spans="13:13" ht="14.4" x14ac:dyDescent="0.25">
      <c r="M315" s="30"/>
    </row>
    <row r="316" spans="13:13" ht="14.4" x14ac:dyDescent="0.25">
      <c r="M316" s="30"/>
    </row>
    <row r="317" spans="13:13" ht="14.4" x14ac:dyDescent="0.25">
      <c r="M317" s="30"/>
    </row>
    <row r="318" spans="13:13" ht="14.4" x14ac:dyDescent="0.25">
      <c r="M318" s="30"/>
    </row>
    <row r="319" spans="13:13" ht="14.4" x14ac:dyDescent="0.25">
      <c r="M319" s="30"/>
    </row>
    <row r="320" spans="13:13" ht="14.4" x14ac:dyDescent="0.25">
      <c r="M320" s="30"/>
    </row>
    <row r="321" spans="13:13" ht="14.4" x14ac:dyDescent="0.25">
      <c r="M321" s="30"/>
    </row>
    <row r="322" spans="13:13" ht="14.4" x14ac:dyDescent="0.25">
      <c r="M322" s="30"/>
    </row>
    <row r="323" spans="13:13" ht="14.4" x14ac:dyDescent="0.25">
      <c r="M323" s="30"/>
    </row>
    <row r="324" spans="13:13" ht="14.4" x14ac:dyDescent="0.25">
      <c r="M324" s="30"/>
    </row>
    <row r="325" spans="13:13" ht="14.4" x14ac:dyDescent="0.25">
      <c r="M325" s="30"/>
    </row>
    <row r="326" spans="13:13" ht="14.4" x14ac:dyDescent="0.25">
      <c r="M326" s="30"/>
    </row>
    <row r="327" spans="13:13" ht="14.4" x14ac:dyDescent="0.25">
      <c r="M327" s="30"/>
    </row>
    <row r="328" spans="13:13" ht="14.4" x14ac:dyDescent="0.25">
      <c r="M328" s="30"/>
    </row>
    <row r="329" spans="13:13" ht="14.4" x14ac:dyDescent="0.25">
      <c r="M329" s="30"/>
    </row>
    <row r="330" spans="13:13" ht="14.4" x14ac:dyDescent="0.25">
      <c r="M330" s="30"/>
    </row>
    <row r="331" spans="13:13" ht="14.4" x14ac:dyDescent="0.25">
      <c r="M331" s="30"/>
    </row>
    <row r="332" spans="13:13" ht="14.4" x14ac:dyDescent="0.25">
      <c r="M332" s="30"/>
    </row>
    <row r="333" spans="13:13" ht="14.4" x14ac:dyDescent="0.25">
      <c r="M333" s="30"/>
    </row>
    <row r="334" spans="13:13" ht="14.4" x14ac:dyDescent="0.25">
      <c r="M334" s="30"/>
    </row>
    <row r="335" spans="13:13" ht="14.4" x14ac:dyDescent="0.25">
      <c r="M335" s="30"/>
    </row>
    <row r="336" spans="13:13" ht="14.4" x14ac:dyDescent="0.25">
      <c r="M336" s="30"/>
    </row>
    <row r="337" spans="13:13" ht="14.4" x14ac:dyDescent="0.25">
      <c r="M337" s="30"/>
    </row>
    <row r="338" spans="13:13" ht="14.4" x14ac:dyDescent="0.25">
      <c r="M338" s="30"/>
    </row>
    <row r="339" spans="13:13" ht="14.4" x14ac:dyDescent="0.25">
      <c r="M339" s="30"/>
    </row>
    <row r="340" spans="13:13" ht="14.4" x14ac:dyDescent="0.25">
      <c r="M340" s="30"/>
    </row>
    <row r="341" spans="13:13" ht="14.4" x14ac:dyDescent="0.25">
      <c r="M341" s="30"/>
    </row>
    <row r="342" spans="13:13" ht="14.4" x14ac:dyDescent="0.25">
      <c r="M342" s="30"/>
    </row>
    <row r="343" spans="13:13" ht="14.4" x14ac:dyDescent="0.25">
      <c r="M343" s="30"/>
    </row>
    <row r="344" spans="13:13" ht="14.4" x14ac:dyDescent="0.25">
      <c r="M344" s="30"/>
    </row>
    <row r="345" spans="13:13" ht="14.4" x14ac:dyDescent="0.25">
      <c r="M345" s="30"/>
    </row>
    <row r="346" spans="13:13" ht="14.4" x14ac:dyDescent="0.25">
      <c r="M346" s="30"/>
    </row>
    <row r="347" spans="13:13" ht="14.4" x14ac:dyDescent="0.25">
      <c r="M347" s="30"/>
    </row>
    <row r="348" spans="13:13" ht="14.4" x14ac:dyDescent="0.25">
      <c r="M348" s="30"/>
    </row>
    <row r="349" spans="13:13" ht="14.4" x14ac:dyDescent="0.25">
      <c r="M349" s="30"/>
    </row>
    <row r="350" spans="13:13" ht="14.4" x14ac:dyDescent="0.25">
      <c r="M350" s="30"/>
    </row>
    <row r="351" spans="13:13" ht="14.4" x14ac:dyDescent="0.25">
      <c r="M351" s="30"/>
    </row>
    <row r="352" spans="13:13" ht="14.4" x14ac:dyDescent="0.25">
      <c r="M352" s="30"/>
    </row>
    <row r="353" spans="13:13" ht="14.4" x14ac:dyDescent="0.25">
      <c r="M353" s="30"/>
    </row>
    <row r="354" spans="13:13" ht="14.4" x14ac:dyDescent="0.25">
      <c r="M354" s="30"/>
    </row>
    <row r="355" spans="13:13" ht="14.4" x14ac:dyDescent="0.25">
      <c r="M355" s="30"/>
    </row>
    <row r="356" spans="13:13" ht="14.4" x14ac:dyDescent="0.25">
      <c r="M356" s="30"/>
    </row>
    <row r="357" spans="13:13" ht="14.4" x14ac:dyDescent="0.25">
      <c r="M357" s="30"/>
    </row>
    <row r="358" spans="13:13" ht="14.4" x14ac:dyDescent="0.25">
      <c r="M358" s="30"/>
    </row>
    <row r="359" spans="13:13" ht="14.4" x14ac:dyDescent="0.25">
      <c r="M359" s="30"/>
    </row>
    <row r="360" spans="13:13" ht="14.4" x14ac:dyDescent="0.25">
      <c r="M360" s="30"/>
    </row>
    <row r="361" spans="13:13" ht="14.4" x14ac:dyDescent="0.25">
      <c r="M361" s="30"/>
    </row>
    <row r="362" spans="13:13" ht="14.4" x14ac:dyDescent="0.25">
      <c r="M362" s="30"/>
    </row>
    <row r="363" spans="13:13" ht="14.4" x14ac:dyDescent="0.25">
      <c r="M363" s="30"/>
    </row>
    <row r="364" spans="13:13" ht="14.4" x14ac:dyDescent="0.25">
      <c r="M364" s="30"/>
    </row>
    <row r="365" spans="13:13" ht="14.4" x14ac:dyDescent="0.25">
      <c r="M365" s="30"/>
    </row>
    <row r="366" spans="13:13" ht="14.4" x14ac:dyDescent="0.25">
      <c r="M366" s="30"/>
    </row>
    <row r="367" spans="13:13" ht="14.4" x14ac:dyDescent="0.25">
      <c r="M367" s="30"/>
    </row>
    <row r="368" spans="13:13" ht="14.4" x14ac:dyDescent="0.25">
      <c r="M368" s="30"/>
    </row>
    <row r="369" spans="13:13" ht="14.4" x14ac:dyDescent="0.25">
      <c r="M369" s="30"/>
    </row>
    <row r="370" spans="13:13" ht="14.4" x14ac:dyDescent="0.25">
      <c r="M370" s="30"/>
    </row>
    <row r="371" spans="13:13" ht="14.4" x14ac:dyDescent="0.25">
      <c r="M371" s="30"/>
    </row>
    <row r="372" spans="13:13" ht="14.4" x14ac:dyDescent="0.25">
      <c r="M372" s="30"/>
    </row>
    <row r="373" spans="13:13" ht="14.4" x14ac:dyDescent="0.25">
      <c r="M373" s="30"/>
    </row>
    <row r="374" spans="13:13" ht="14.4" x14ac:dyDescent="0.25">
      <c r="M374" s="30"/>
    </row>
    <row r="375" spans="13:13" ht="14.4" x14ac:dyDescent="0.25">
      <c r="M375" s="30"/>
    </row>
    <row r="376" spans="13:13" ht="14.4" x14ac:dyDescent="0.25">
      <c r="M376" s="30"/>
    </row>
    <row r="377" spans="13:13" ht="14.4" x14ac:dyDescent="0.25">
      <c r="M377" s="30"/>
    </row>
    <row r="378" spans="13:13" ht="14.4" x14ac:dyDescent="0.25">
      <c r="M378" s="30"/>
    </row>
    <row r="379" spans="13:13" ht="14.4" x14ac:dyDescent="0.25">
      <c r="M379" s="30"/>
    </row>
    <row r="380" spans="13:13" ht="14.4" x14ac:dyDescent="0.25">
      <c r="M380" s="30"/>
    </row>
    <row r="381" spans="13:13" ht="14.4" x14ac:dyDescent="0.25">
      <c r="M381" s="30"/>
    </row>
    <row r="382" spans="13:13" ht="14.4" x14ac:dyDescent="0.25">
      <c r="M382" s="30"/>
    </row>
    <row r="383" spans="13:13" ht="14.4" x14ac:dyDescent="0.25">
      <c r="M383" s="30"/>
    </row>
    <row r="384" spans="13:13" ht="14.4" x14ac:dyDescent="0.25">
      <c r="M384" s="30"/>
    </row>
    <row r="385" spans="13:13" ht="14.4" x14ac:dyDescent="0.25">
      <c r="M385" s="30"/>
    </row>
    <row r="386" spans="13:13" ht="14.4" x14ac:dyDescent="0.25">
      <c r="M386" s="30"/>
    </row>
    <row r="387" spans="13:13" ht="14.4" x14ac:dyDescent="0.25">
      <c r="M387" s="30"/>
    </row>
    <row r="388" spans="13:13" ht="14.4" x14ac:dyDescent="0.25">
      <c r="M388" s="30"/>
    </row>
    <row r="389" spans="13:13" ht="14.4" x14ac:dyDescent="0.25">
      <c r="M389" s="30"/>
    </row>
    <row r="390" spans="13:13" ht="14.4" x14ac:dyDescent="0.25">
      <c r="M390" s="30"/>
    </row>
    <row r="391" spans="13:13" ht="14.4" x14ac:dyDescent="0.25">
      <c r="M391" s="30"/>
    </row>
    <row r="392" spans="13:13" ht="14.4" x14ac:dyDescent="0.25">
      <c r="M392" s="30"/>
    </row>
    <row r="393" spans="13:13" ht="14.4" x14ac:dyDescent="0.25">
      <c r="M393" s="30"/>
    </row>
    <row r="394" spans="13:13" ht="14.4" x14ac:dyDescent="0.25">
      <c r="M394" s="30"/>
    </row>
    <row r="395" spans="13:13" ht="14.4" x14ac:dyDescent="0.25">
      <c r="M395" s="30"/>
    </row>
    <row r="396" spans="13:13" ht="14.4" x14ac:dyDescent="0.25">
      <c r="M396" s="30"/>
    </row>
    <row r="397" spans="13:13" ht="14.4" x14ac:dyDescent="0.25">
      <c r="M397" s="30"/>
    </row>
    <row r="398" spans="13:13" ht="14.4" x14ac:dyDescent="0.25">
      <c r="M398" s="30"/>
    </row>
    <row r="399" spans="13:13" ht="14.4" x14ac:dyDescent="0.25">
      <c r="M399" s="30"/>
    </row>
    <row r="400" spans="13:13" ht="14.4" x14ac:dyDescent="0.25">
      <c r="M400" s="30"/>
    </row>
    <row r="401" spans="13:13" ht="14.4" x14ac:dyDescent="0.25">
      <c r="M401" s="30"/>
    </row>
    <row r="402" spans="13:13" ht="14.4" x14ac:dyDescent="0.25">
      <c r="M402" s="30"/>
    </row>
    <row r="403" spans="13:13" ht="14.4" x14ac:dyDescent="0.25">
      <c r="M403" s="30"/>
    </row>
    <row r="404" spans="13:13" ht="14.4" x14ac:dyDescent="0.25">
      <c r="M404" s="30"/>
    </row>
    <row r="405" spans="13:13" ht="14.4" x14ac:dyDescent="0.25">
      <c r="M405" s="30"/>
    </row>
    <row r="406" spans="13:13" ht="14.4" x14ac:dyDescent="0.25">
      <c r="M406" s="30"/>
    </row>
    <row r="407" spans="13:13" ht="14.4" x14ac:dyDescent="0.25">
      <c r="M407" s="30"/>
    </row>
    <row r="408" spans="13:13" ht="14.4" x14ac:dyDescent="0.25">
      <c r="M408" s="30"/>
    </row>
    <row r="409" spans="13:13" ht="14.4" x14ac:dyDescent="0.25">
      <c r="M409" s="30"/>
    </row>
    <row r="410" spans="13:13" ht="14.4" x14ac:dyDescent="0.25">
      <c r="M410" s="30"/>
    </row>
    <row r="411" spans="13:13" ht="14.4" x14ac:dyDescent="0.25">
      <c r="M411" s="30"/>
    </row>
    <row r="412" spans="13:13" ht="14.4" x14ac:dyDescent="0.25">
      <c r="M412" s="30"/>
    </row>
    <row r="413" spans="13:13" ht="14.4" x14ac:dyDescent="0.25">
      <c r="M413" s="30"/>
    </row>
    <row r="414" spans="13:13" ht="14.4" x14ac:dyDescent="0.25">
      <c r="M414" s="30"/>
    </row>
    <row r="415" spans="13:13" ht="14.4" x14ac:dyDescent="0.25">
      <c r="M415" s="30"/>
    </row>
    <row r="416" spans="13:13" ht="14.4" x14ac:dyDescent="0.25">
      <c r="M416" s="30"/>
    </row>
    <row r="417" spans="13:13" ht="14.4" x14ac:dyDescent="0.25">
      <c r="M417" s="30"/>
    </row>
    <row r="418" spans="13:13" ht="14.4" x14ac:dyDescent="0.25">
      <c r="M418" s="30"/>
    </row>
    <row r="419" spans="13:13" ht="14.4" x14ac:dyDescent="0.25">
      <c r="M419" s="30"/>
    </row>
    <row r="420" spans="13:13" ht="14.4" x14ac:dyDescent="0.25">
      <c r="M420" s="30"/>
    </row>
    <row r="421" spans="13:13" ht="14.4" x14ac:dyDescent="0.25">
      <c r="M421" s="30"/>
    </row>
    <row r="422" spans="13:13" ht="14.4" x14ac:dyDescent="0.25">
      <c r="M422" s="30"/>
    </row>
    <row r="423" spans="13:13" ht="14.4" x14ac:dyDescent="0.25">
      <c r="M423" s="30"/>
    </row>
    <row r="424" spans="13:13" ht="14.4" x14ac:dyDescent="0.25">
      <c r="M424" s="30"/>
    </row>
    <row r="425" spans="13:13" ht="14.4" x14ac:dyDescent="0.25">
      <c r="M425" s="30"/>
    </row>
    <row r="426" spans="13:13" ht="14.4" x14ac:dyDescent="0.25">
      <c r="M426" s="30"/>
    </row>
    <row r="427" spans="13:13" ht="14.4" x14ac:dyDescent="0.25">
      <c r="M427" s="30"/>
    </row>
    <row r="428" spans="13:13" ht="14.4" x14ac:dyDescent="0.25">
      <c r="M428" s="30"/>
    </row>
    <row r="429" spans="13:13" ht="14.4" x14ac:dyDescent="0.25">
      <c r="M429" s="30"/>
    </row>
    <row r="430" spans="13:13" ht="14.4" x14ac:dyDescent="0.25">
      <c r="M430" s="30"/>
    </row>
    <row r="431" spans="13:13" ht="14.4" x14ac:dyDescent="0.25">
      <c r="M431" s="30"/>
    </row>
    <row r="432" spans="13:13" ht="14.4" x14ac:dyDescent="0.25">
      <c r="M432" s="30"/>
    </row>
    <row r="433" spans="13:13" ht="14.4" x14ac:dyDescent="0.25">
      <c r="M433" s="30"/>
    </row>
    <row r="434" spans="13:13" ht="14.4" x14ac:dyDescent="0.25">
      <c r="M434" s="30"/>
    </row>
    <row r="435" spans="13:13" ht="14.4" x14ac:dyDescent="0.25">
      <c r="M435" s="30"/>
    </row>
    <row r="436" spans="13:13" ht="14.4" x14ac:dyDescent="0.25">
      <c r="M436" s="30"/>
    </row>
    <row r="437" spans="13:13" ht="14.4" x14ac:dyDescent="0.25">
      <c r="M437" s="30"/>
    </row>
    <row r="438" spans="13:13" ht="14.4" x14ac:dyDescent="0.25">
      <c r="M438" s="30"/>
    </row>
    <row r="439" spans="13:13" ht="14.4" x14ac:dyDescent="0.25">
      <c r="M439" s="30"/>
    </row>
    <row r="440" spans="13:13" ht="14.4" x14ac:dyDescent="0.25">
      <c r="M440" s="30"/>
    </row>
    <row r="441" spans="13:13" ht="14.4" x14ac:dyDescent="0.25">
      <c r="M441" s="30"/>
    </row>
    <row r="442" spans="13:13" ht="14.4" x14ac:dyDescent="0.25">
      <c r="M442" s="30"/>
    </row>
    <row r="443" spans="13:13" ht="14.4" x14ac:dyDescent="0.25">
      <c r="M443" s="30"/>
    </row>
    <row r="444" spans="13:13" ht="14.4" x14ac:dyDescent="0.25">
      <c r="M444" s="30"/>
    </row>
    <row r="445" spans="13:13" ht="14.4" x14ac:dyDescent="0.25">
      <c r="M445" s="30"/>
    </row>
    <row r="446" spans="13:13" ht="14.4" x14ac:dyDescent="0.25">
      <c r="M446" s="30"/>
    </row>
    <row r="447" spans="13:13" ht="14.4" x14ac:dyDescent="0.25">
      <c r="M447" s="30"/>
    </row>
    <row r="448" spans="13:13" ht="14.4" x14ac:dyDescent="0.25">
      <c r="M448" s="30"/>
    </row>
    <row r="449" spans="13:13" ht="14.4" x14ac:dyDescent="0.25">
      <c r="M449" s="30"/>
    </row>
    <row r="450" spans="13:13" ht="14.4" x14ac:dyDescent="0.25">
      <c r="M450" s="30"/>
    </row>
    <row r="451" spans="13:13" ht="14.4" x14ac:dyDescent="0.25">
      <c r="M451" s="30"/>
    </row>
    <row r="452" spans="13:13" ht="14.4" x14ac:dyDescent="0.25">
      <c r="M452" s="30"/>
    </row>
    <row r="453" spans="13:13" ht="14.4" x14ac:dyDescent="0.25">
      <c r="M453" s="30"/>
    </row>
  </sheetData>
  <dataConsolidate/>
  <mergeCells count="26">
    <mergeCell ref="B4:C5"/>
    <mergeCell ref="E5:H6"/>
    <mergeCell ref="K5:O7"/>
    <mergeCell ref="J9:K9"/>
    <mergeCell ref="J11:K12"/>
    <mergeCell ref="M11:M12"/>
    <mergeCell ref="F12:G13"/>
    <mergeCell ref="J14:K15"/>
    <mergeCell ref="M14:M15"/>
    <mergeCell ref="O14:P15"/>
    <mergeCell ref="R14:R15"/>
    <mergeCell ref="J17:K18"/>
    <mergeCell ref="M17:M18"/>
    <mergeCell ref="O17:P18"/>
    <mergeCell ref="R17:R18"/>
    <mergeCell ref="E31:H32"/>
    <mergeCell ref="B32:C33"/>
    <mergeCell ref="J34:M35"/>
    <mergeCell ref="F38:G39"/>
    <mergeCell ref="E19:H20"/>
    <mergeCell ref="B21:C22"/>
    <mergeCell ref="J21:K22"/>
    <mergeCell ref="M21:M22"/>
    <mergeCell ref="J24:K25"/>
    <mergeCell ref="M24:M25"/>
    <mergeCell ref="F25:G26"/>
  </mergeCells>
  <dataValidations count="1">
    <dataValidation type="list" allowBlank="1" showInputMessage="1" showErrorMessage="1" sqref="M9" xr:uid="{00000000-0002-0000-0700-000000000000}">
      <formula1>$M$88:$M$99</formula1>
    </dataValidation>
  </dataValidation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8"/>
  <dimension ref="B3:R453"/>
  <sheetViews>
    <sheetView workbookViewId="0">
      <selection activeCell="C7" sqref="C7:C16"/>
    </sheetView>
  </sheetViews>
  <sheetFormatPr baseColWidth="10" defaultColWidth="11.44140625" defaultRowHeight="13.2" x14ac:dyDescent="0.25"/>
  <cols>
    <col min="2" max="2" width="40.5546875" customWidth="1"/>
    <col min="3" max="3" width="35" customWidth="1"/>
  </cols>
  <sheetData>
    <row r="3" spans="2:18" ht="13.8" thickBot="1" x14ac:dyDescent="0.3"/>
    <row r="4" spans="2:18" ht="14.1" customHeight="1" thickTop="1" thickBot="1" x14ac:dyDescent="0.3">
      <c r="B4" s="108" t="s">
        <v>10</v>
      </c>
      <c r="C4" s="109"/>
    </row>
    <row r="5" spans="2:18" ht="25.35" customHeight="1" thickBot="1" x14ac:dyDescent="0.3">
      <c r="B5" s="110"/>
      <c r="C5" s="111"/>
      <c r="E5" s="112" t="s">
        <v>33</v>
      </c>
      <c r="F5" s="113"/>
      <c r="G5" s="113"/>
      <c r="H5" s="114"/>
      <c r="K5" s="87" t="s">
        <v>0</v>
      </c>
      <c r="L5" s="87"/>
      <c r="M5" s="87"/>
      <c r="N5" s="87"/>
      <c r="O5" s="87"/>
    </row>
    <row r="6" spans="2:18" ht="15" thickTop="1" thickBot="1" x14ac:dyDescent="0.3">
      <c r="B6" s="4" t="s">
        <v>11</v>
      </c>
      <c r="C6" s="5" t="s">
        <v>12</v>
      </c>
      <c r="E6" s="115"/>
      <c r="F6" s="116"/>
      <c r="G6" s="116"/>
      <c r="H6" s="117"/>
      <c r="K6" s="87"/>
      <c r="L6" s="87"/>
      <c r="M6" s="87"/>
      <c r="N6" s="87"/>
      <c r="O6" s="87"/>
    </row>
    <row r="7" spans="2:18" ht="14.4" thickTop="1" x14ac:dyDescent="0.25">
      <c r="B7" s="6" t="s">
        <v>13</v>
      </c>
      <c r="C7" s="24"/>
      <c r="K7" s="87"/>
      <c r="L7" s="87"/>
      <c r="M7" s="87"/>
      <c r="N7" s="87"/>
      <c r="O7" s="87"/>
    </row>
    <row r="8" spans="2:18" ht="14.4" thickBot="1" x14ac:dyDescent="0.3">
      <c r="B8" s="7" t="s">
        <v>14</v>
      </c>
      <c r="C8" s="24"/>
      <c r="J8" s="2"/>
      <c r="K8" s="2"/>
      <c r="L8" s="2"/>
      <c r="M8" s="2"/>
    </row>
    <row r="9" spans="2:18" ht="14.4" thickBot="1" x14ac:dyDescent="0.3">
      <c r="B9" s="7" t="s">
        <v>23</v>
      </c>
      <c r="C9" s="24"/>
      <c r="J9" s="88" t="s">
        <v>1</v>
      </c>
      <c r="K9" s="89"/>
      <c r="L9" s="2"/>
      <c r="M9" s="3">
        <v>31</v>
      </c>
    </row>
    <row r="10" spans="2:18" ht="15.6" thickBot="1" x14ac:dyDescent="0.3">
      <c r="B10" s="8" t="s">
        <v>29</v>
      </c>
      <c r="C10" s="25"/>
      <c r="J10" s="2"/>
      <c r="K10" s="2"/>
      <c r="L10" s="2"/>
      <c r="M10" s="2"/>
    </row>
    <row r="11" spans="2:18" ht="15.6" thickBot="1" x14ac:dyDescent="0.3">
      <c r="B11" s="9" t="s">
        <v>28</v>
      </c>
      <c r="C11" s="26"/>
      <c r="J11" s="90" t="s">
        <v>2</v>
      </c>
      <c r="K11" s="91"/>
      <c r="L11" s="2"/>
      <c r="M11" s="94">
        <f>SUM(C17)</f>
        <v>0</v>
      </c>
      <c r="N11" s="2"/>
      <c r="O11" s="2"/>
      <c r="P11" s="2"/>
      <c r="Q11" s="2"/>
      <c r="R11" s="2"/>
    </row>
    <row r="12" spans="2:18" ht="15.6" thickBot="1" x14ac:dyDescent="0.3">
      <c r="B12" s="9" t="s">
        <v>15</v>
      </c>
      <c r="C12" s="26"/>
      <c r="F12" s="118">
        <f>SUM(C17*31*12)</f>
        <v>0</v>
      </c>
      <c r="G12" s="119"/>
      <c r="J12" s="92"/>
      <c r="K12" s="93"/>
      <c r="L12" s="2"/>
      <c r="M12" s="95"/>
      <c r="N12" s="2"/>
      <c r="O12" s="2"/>
      <c r="P12" s="2"/>
      <c r="Q12" s="2"/>
      <c r="R12" s="2"/>
    </row>
    <row r="13" spans="2:18" ht="14.4" thickBot="1" x14ac:dyDescent="0.3">
      <c r="B13" s="10" t="s">
        <v>21</v>
      </c>
      <c r="C13" s="27"/>
      <c r="F13" s="120"/>
      <c r="G13" s="121"/>
      <c r="J13" s="2"/>
      <c r="K13" s="2"/>
      <c r="L13" s="2"/>
      <c r="M13" s="2"/>
      <c r="N13" s="2"/>
      <c r="O13" s="2"/>
      <c r="P13" s="2"/>
      <c r="Q13" s="2"/>
      <c r="R13" s="2"/>
    </row>
    <row r="14" spans="2:18" ht="13.8" x14ac:dyDescent="0.25">
      <c r="B14" s="10" t="s">
        <v>22</v>
      </c>
      <c r="C14" s="24"/>
      <c r="J14" s="76" t="s">
        <v>3</v>
      </c>
      <c r="K14" s="77"/>
      <c r="L14" s="2"/>
      <c r="M14" s="80">
        <f>M11*M9</f>
        <v>0</v>
      </c>
      <c r="N14" s="2"/>
      <c r="O14" s="82" t="s">
        <v>4</v>
      </c>
      <c r="P14" s="83"/>
      <c r="Q14" s="2"/>
      <c r="R14" s="74">
        <v>0</v>
      </c>
    </row>
    <row r="15" spans="2:18" ht="14.4" thickBot="1" x14ac:dyDescent="0.3">
      <c r="B15" s="10" t="s">
        <v>16</v>
      </c>
      <c r="C15" s="24"/>
      <c r="J15" s="78"/>
      <c r="K15" s="79"/>
      <c r="L15" s="2"/>
      <c r="M15" s="81"/>
      <c r="N15" s="2"/>
      <c r="O15" s="84"/>
      <c r="P15" s="85"/>
      <c r="Q15" s="2"/>
      <c r="R15" s="75"/>
    </row>
    <row r="16" spans="2:18" ht="14.4" thickBot="1" x14ac:dyDescent="0.3">
      <c r="B16" s="10" t="s">
        <v>27</v>
      </c>
      <c r="C16" s="24"/>
      <c r="J16" s="2"/>
      <c r="K16" s="2"/>
      <c r="L16" s="2"/>
      <c r="M16" s="2"/>
      <c r="N16" s="2"/>
      <c r="O16" s="2"/>
      <c r="P16" s="2"/>
      <c r="Q16" s="2"/>
      <c r="R16" s="2"/>
    </row>
    <row r="17" spans="2:18" ht="14.4" thickBot="1" x14ac:dyDescent="0.3">
      <c r="B17" s="11" t="s">
        <v>17</v>
      </c>
      <c r="C17" s="28">
        <f>SUM(C7:C16)</f>
        <v>0</v>
      </c>
      <c r="J17" s="76" t="s">
        <v>5</v>
      </c>
      <c r="K17" s="77"/>
      <c r="L17" s="2"/>
      <c r="M17" s="80">
        <f>M14*12</f>
        <v>0</v>
      </c>
      <c r="N17" s="2"/>
      <c r="O17" s="82" t="s">
        <v>6</v>
      </c>
      <c r="P17" s="83"/>
      <c r="Q17" s="2"/>
      <c r="R17" s="74">
        <v>0</v>
      </c>
    </row>
    <row r="18" spans="2:18" ht="14.4" thickTop="1" thickBot="1" x14ac:dyDescent="0.3">
      <c r="J18" s="78"/>
      <c r="K18" s="79"/>
      <c r="L18" s="2"/>
      <c r="M18" s="81"/>
      <c r="N18" s="2"/>
      <c r="O18" s="84"/>
      <c r="P18" s="85"/>
      <c r="Q18" s="2"/>
      <c r="R18" s="75"/>
    </row>
    <row r="19" spans="2:18" x14ac:dyDescent="0.25">
      <c r="E19" s="122" t="s">
        <v>31</v>
      </c>
      <c r="F19" s="123"/>
      <c r="G19" s="123"/>
      <c r="H19" s="124"/>
      <c r="J19" s="2"/>
      <c r="K19" s="2"/>
      <c r="L19" s="2"/>
      <c r="M19" s="2"/>
      <c r="N19" s="2"/>
      <c r="O19" s="2"/>
      <c r="P19" s="2"/>
      <c r="Q19" s="2"/>
      <c r="R19" s="2"/>
    </row>
    <row r="20" spans="2:18" ht="13.8" thickBot="1" x14ac:dyDescent="0.3">
      <c r="E20" s="125"/>
      <c r="F20" s="126"/>
      <c r="G20" s="126"/>
      <c r="H20" s="127"/>
      <c r="J20" s="2"/>
      <c r="K20" s="2"/>
      <c r="L20" s="2"/>
      <c r="M20" s="2"/>
      <c r="N20" s="2"/>
      <c r="O20" s="2"/>
      <c r="P20" s="2"/>
      <c r="Q20" s="2"/>
      <c r="R20" s="2"/>
    </row>
    <row r="21" spans="2:18" ht="13.5" customHeight="1" thickTop="1" x14ac:dyDescent="0.25">
      <c r="B21" s="108" t="s">
        <v>18</v>
      </c>
      <c r="C21" s="109"/>
      <c r="J21" s="96" t="s">
        <v>7</v>
      </c>
      <c r="K21" s="97"/>
      <c r="L21" s="2"/>
      <c r="M21" s="102" t="e">
        <f>R14*1000000/M17</f>
        <v>#DIV/0!</v>
      </c>
      <c r="N21" s="2"/>
      <c r="O21" s="2"/>
      <c r="P21" s="2"/>
      <c r="Q21" s="2"/>
      <c r="R21" s="2"/>
    </row>
    <row r="22" spans="2:18" ht="19.350000000000001" customHeight="1" thickBot="1" x14ac:dyDescent="0.3">
      <c r="B22" s="110"/>
      <c r="C22" s="111"/>
      <c r="J22" s="98"/>
      <c r="K22" s="99"/>
      <c r="L22" s="2"/>
      <c r="M22" s="103"/>
      <c r="N22" s="2"/>
      <c r="O22" s="2"/>
      <c r="P22" s="2"/>
      <c r="Q22" s="2"/>
      <c r="R22" s="2"/>
    </row>
    <row r="23" spans="2:18" ht="19.5" customHeight="1" thickTop="1" thickBot="1" x14ac:dyDescent="0.3">
      <c r="B23" s="12" t="s">
        <v>11</v>
      </c>
      <c r="C23" s="13" t="s">
        <v>25</v>
      </c>
      <c r="J23" s="2"/>
      <c r="K23" s="2"/>
      <c r="L23" s="2"/>
      <c r="M23" s="2"/>
      <c r="N23" s="2"/>
      <c r="O23" s="2"/>
      <c r="P23" s="2"/>
      <c r="Q23" s="2"/>
      <c r="R23" s="2"/>
    </row>
    <row r="24" spans="2:18" ht="15" thickTop="1" thickBot="1" x14ac:dyDescent="0.3">
      <c r="B24" s="6" t="s">
        <v>13</v>
      </c>
      <c r="C24" s="15">
        <f>SUM(C7)</f>
        <v>0</v>
      </c>
      <c r="J24" s="96" t="s">
        <v>8</v>
      </c>
      <c r="K24" s="97"/>
      <c r="L24" s="2"/>
      <c r="M24" s="100" t="e">
        <f>R17/M17*1000</f>
        <v>#DIV/0!</v>
      </c>
      <c r="N24" s="2"/>
      <c r="O24" s="2"/>
      <c r="P24" s="2"/>
      <c r="Q24" s="2"/>
      <c r="R24" s="2"/>
    </row>
    <row r="25" spans="2:18" ht="14.4" thickBot="1" x14ac:dyDescent="0.3">
      <c r="B25" s="7" t="s">
        <v>14</v>
      </c>
      <c r="C25" s="15">
        <f>SUM(C8)</f>
        <v>0</v>
      </c>
      <c r="F25" s="128">
        <f>SUM(C28*31*12)</f>
        <v>0</v>
      </c>
      <c r="G25" s="129"/>
      <c r="J25" s="98"/>
      <c r="K25" s="99"/>
      <c r="L25" s="2"/>
      <c r="M25" s="101"/>
      <c r="N25" s="2"/>
      <c r="O25" s="2"/>
      <c r="P25" s="2"/>
      <c r="Q25" s="2"/>
      <c r="R25" s="2"/>
    </row>
    <row r="26" spans="2:18" ht="14.4" thickBot="1" x14ac:dyDescent="0.3">
      <c r="B26" s="7" t="s">
        <v>24</v>
      </c>
      <c r="C26" s="15">
        <f>SUM(C9)</f>
        <v>0</v>
      </c>
      <c r="F26" s="130"/>
      <c r="G26" s="131"/>
      <c r="J26" s="2"/>
      <c r="K26" s="2"/>
      <c r="L26" s="2"/>
      <c r="M26" s="2"/>
      <c r="N26" s="2"/>
      <c r="O26" s="2"/>
      <c r="P26" s="2"/>
      <c r="Q26" s="2"/>
      <c r="R26" s="2"/>
    </row>
    <row r="27" spans="2:18" ht="15" x14ac:dyDescent="0.25">
      <c r="B27" s="9" t="s">
        <v>15</v>
      </c>
      <c r="C27" s="16">
        <f>C12</f>
        <v>0</v>
      </c>
      <c r="J27" s="2"/>
      <c r="K27" s="2"/>
      <c r="L27" s="2"/>
      <c r="M27" s="2"/>
      <c r="N27" s="2"/>
      <c r="O27" s="2"/>
      <c r="P27" s="2"/>
      <c r="Q27" s="2"/>
      <c r="R27" s="2"/>
    </row>
    <row r="28" spans="2:18" ht="14.4" thickBot="1" x14ac:dyDescent="0.3">
      <c r="B28" s="14" t="s">
        <v>19</v>
      </c>
      <c r="C28" s="23">
        <f>SUM(C24:C27)</f>
        <v>0</v>
      </c>
      <c r="J28" s="2"/>
      <c r="K28" s="2"/>
      <c r="L28" s="2"/>
      <c r="M28" s="2"/>
      <c r="N28" s="2"/>
      <c r="O28" s="2"/>
      <c r="P28" s="2"/>
      <c r="Q28" s="2"/>
      <c r="R28" s="2"/>
    </row>
    <row r="29" spans="2:18" ht="13.8" thickTop="1" x14ac:dyDescent="0.25">
      <c r="J29" s="2"/>
      <c r="K29" s="2"/>
      <c r="L29" s="2"/>
      <c r="M29" s="2"/>
      <c r="N29" s="2"/>
      <c r="O29" s="2"/>
      <c r="P29" s="2"/>
      <c r="Q29" s="2"/>
      <c r="R29" s="2"/>
    </row>
    <row r="30" spans="2:18" ht="13.8" thickBot="1" x14ac:dyDescent="0.3">
      <c r="J30" s="2"/>
      <c r="K30" s="2"/>
      <c r="L30" s="2"/>
      <c r="M30" s="2"/>
      <c r="N30" s="2"/>
      <c r="O30" s="2"/>
      <c r="P30" s="2"/>
      <c r="Q30" s="2"/>
      <c r="R30" s="2"/>
    </row>
    <row r="31" spans="2:18" ht="13.8" thickBot="1" x14ac:dyDescent="0.3">
      <c r="E31" s="132" t="s">
        <v>32</v>
      </c>
      <c r="F31" s="133"/>
      <c r="G31" s="133"/>
      <c r="H31" s="134"/>
      <c r="J31" s="29" t="s">
        <v>9</v>
      </c>
      <c r="K31" s="29"/>
      <c r="L31" s="29"/>
      <c r="M31" s="29"/>
      <c r="N31" s="2"/>
      <c r="O31" s="2"/>
      <c r="P31" s="2"/>
      <c r="Q31" s="2"/>
      <c r="R31" s="2"/>
    </row>
    <row r="32" spans="2:18" ht="13.5" customHeight="1" thickTop="1" thickBot="1" x14ac:dyDescent="0.3">
      <c r="B32" s="108" t="s">
        <v>30</v>
      </c>
      <c r="C32" s="109"/>
      <c r="E32" s="135"/>
      <c r="F32" s="136"/>
      <c r="G32" s="136"/>
      <c r="H32" s="137"/>
      <c r="J32" s="29"/>
      <c r="K32" s="29"/>
      <c r="L32" s="29"/>
      <c r="M32" s="29"/>
      <c r="N32" s="2"/>
      <c r="O32" s="2"/>
      <c r="P32" s="2"/>
      <c r="Q32" s="2"/>
      <c r="R32" s="2"/>
    </row>
    <row r="33" spans="2:18" ht="18.600000000000001" customHeight="1" thickBot="1" x14ac:dyDescent="0.3">
      <c r="B33" s="110"/>
      <c r="C33" s="111"/>
      <c r="N33" s="2"/>
      <c r="O33" s="2"/>
      <c r="R33" s="2"/>
    </row>
    <row r="34" spans="2:18" ht="13.5" customHeight="1" thickTop="1" x14ac:dyDescent="0.25">
      <c r="B34" s="10" t="s">
        <v>16</v>
      </c>
      <c r="C34" s="17">
        <f>C15</f>
        <v>0</v>
      </c>
      <c r="J34" s="86" t="s">
        <v>20</v>
      </c>
      <c r="K34" s="86"/>
      <c r="L34" s="86"/>
      <c r="M34" s="86"/>
      <c r="N34" s="2"/>
      <c r="O34" s="2"/>
      <c r="R34" s="2"/>
    </row>
    <row r="35" spans="2:18" ht="15" x14ac:dyDescent="0.25">
      <c r="B35" s="8" t="s">
        <v>29</v>
      </c>
      <c r="C35" s="18">
        <f>C10</f>
        <v>0</v>
      </c>
      <c r="J35" s="86"/>
      <c r="K35" s="86"/>
      <c r="L35" s="86"/>
      <c r="M35" s="86"/>
      <c r="N35" s="2"/>
      <c r="O35" s="2"/>
      <c r="R35" s="2"/>
    </row>
    <row r="36" spans="2:18" ht="15" x14ac:dyDescent="0.25">
      <c r="B36" s="9" t="s">
        <v>28</v>
      </c>
      <c r="C36" s="19">
        <f>C11</f>
        <v>0</v>
      </c>
    </row>
    <row r="37" spans="2:18" ht="14.4" thickBot="1" x14ac:dyDescent="0.3">
      <c r="B37" s="10" t="s">
        <v>27</v>
      </c>
      <c r="C37" s="17">
        <f>C16</f>
        <v>0</v>
      </c>
    </row>
    <row r="38" spans="2:18" ht="13.8" x14ac:dyDescent="0.25">
      <c r="B38" s="10" t="s">
        <v>21</v>
      </c>
      <c r="C38" s="17">
        <f>C13</f>
        <v>0</v>
      </c>
      <c r="F38" s="104">
        <f>SUM(C40*31*12)</f>
        <v>0</v>
      </c>
      <c r="G38" s="105"/>
    </row>
    <row r="39" spans="2:18" ht="14.4" thickBot="1" x14ac:dyDescent="0.3">
      <c r="B39" s="10" t="s">
        <v>22</v>
      </c>
      <c r="C39" s="20">
        <f>C14</f>
        <v>0</v>
      </c>
      <c r="F39" s="106"/>
      <c r="G39" s="107"/>
    </row>
    <row r="40" spans="2:18" ht="14.4" thickBot="1" x14ac:dyDescent="0.3">
      <c r="B40" s="11" t="s">
        <v>17</v>
      </c>
      <c r="C40" s="22">
        <f>SUM(C34:C39)</f>
        <v>0</v>
      </c>
    </row>
    <row r="41" spans="2:18" ht="13.8" thickTop="1" x14ac:dyDescent="0.25"/>
    <row r="87" spans="13:13" ht="14.4" x14ac:dyDescent="0.25">
      <c r="M87" s="31"/>
    </row>
    <row r="88" spans="13:13" ht="14.4" x14ac:dyDescent="0.25">
      <c r="M88" s="31">
        <v>31</v>
      </c>
    </row>
    <row r="89" spans="13:13" ht="14.4" x14ac:dyDescent="0.25">
      <c r="M89" s="31">
        <v>29</v>
      </c>
    </row>
    <row r="90" spans="13:13" ht="14.4" x14ac:dyDescent="0.25">
      <c r="M90" s="31">
        <v>31</v>
      </c>
    </row>
    <row r="91" spans="13:13" ht="14.4" x14ac:dyDescent="0.25">
      <c r="M91" s="31">
        <v>30</v>
      </c>
    </row>
    <row r="92" spans="13:13" ht="14.4" x14ac:dyDescent="0.25">
      <c r="M92" s="31">
        <v>31</v>
      </c>
    </row>
    <row r="93" spans="13:13" ht="14.4" x14ac:dyDescent="0.25">
      <c r="M93" s="31">
        <v>30</v>
      </c>
    </row>
    <row r="94" spans="13:13" ht="14.4" x14ac:dyDescent="0.25">
      <c r="M94" s="31">
        <v>31</v>
      </c>
    </row>
    <row r="95" spans="13:13" ht="14.4" x14ac:dyDescent="0.25">
      <c r="M95" s="31">
        <v>31</v>
      </c>
    </row>
    <row r="96" spans="13:13" ht="14.4" x14ac:dyDescent="0.25">
      <c r="M96" s="31">
        <v>30</v>
      </c>
    </row>
    <row r="97" spans="13:13" ht="14.4" x14ac:dyDescent="0.25">
      <c r="M97" s="31">
        <v>31</v>
      </c>
    </row>
    <row r="98" spans="13:13" ht="14.4" x14ac:dyDescent="0.25">
      <c r="M98" s="31">
        <v>30</v>
      </c>
    </row>
    <row r="99" spans="13:13" ht="14.4" x14ac:dyDescent="0.25">
      <c r="M99" s="31">
        <v>31</v>
      </c>
    </row>
    <row r="100" spans="13:13" ht="14.4" x14ac:dyDescent="0.25">
      <c r="M100" s="31"/>
    </row>
    <row r="101" spans="13:13" ht="14.4" x14ac:dyDescent="0.25">
      <c r="M101" s="31"/>
    </row>
    <row r="102" spans="13:13" ht="14.4" x14ac:dyDescent="0.25">
      <c r="M102" s="31"/>
    </row>
    <row r="103" spans="13:13" ht="14.4" x14ac:dyDescent="0.25">
      <c r="M103" s="31"/>
    </row>
    <row r="104" spans="13:13" ht="14.4" x14ac:dyDescent="0.25">
      <c r="M104" s="31"/>
    </row>
    <row r="105" spans="13:13" ht="14.4" x14ac:dyDescent="0.25">
      <c r="M105" s="31"/>
    </row>
    <row r="106" spans="13:13" ht="14.4" x14ac:dyDescent="0.25">
      <c r="M106" s="31"/>
    </row>
    <row r="107" spans="13:13" ht="14.4" x14ac:dyDescent="0.25">
      <c r="M107" s="31"/>
    </row>
    <row r="108" spans="13:13" ht="14.4" x14ac:dyDescent="0.25">
      <c r="M108" s="31"/>
    </row>
    <row r="109" spans="13:13" ht="14.4" x14ac:dyDescent="0.25">
      <c r="M109" s="31"/>
    </row>
    <row r="110" spans="13:13" ht="14.4" x14ac:dyDescent="0.25">
      <c r="M110" s="31"/>
    </row>
    <row r="111" spans="13:13" ht="14.4" x14ac:dyDescent="0.25">
      <c r="M111" s="31"/>
    </row>
    <row r="112" spans="13:13" ht="14.4" x14ac:dyDescent="0.25">
      <c r="M112" s="31"/>
    </row>
    <row r="113" spans="13:13" ht="14.4" x14ac:dyDescent="0.25">
      <c r="M113" s="31"/>
    </row>
    <row r="114" spans="13:13" ht="14.4" x14ac:dyDescent="0.25">
      <c r="M114" s="31"/>
    </row>
    <row r="115" spans="13:13" ht="14.4" x14ac:dyDescent="0.25">
      <c r="M115" s="31"/>
    </row>
    <row r="116" spans="13:13" ht="14.4" x14ac:dyDescent="0.25">
      <c r="M116" s="31"/>
    </row>
    <row r="117" spans="13:13" ht="14.4" x14ac:dyDescent="0.25">
      <c r="M117" s="31"/>
    </row>
    <row r="118" spans="13:13" ht="14.4" x14ac:dyDescent="0.25">
      <c r="M118" s="31"/>
    </row>
    <row r="119" spans="13:13" ht="14.4" x14ac:dyDescent="0.25">
      <c r="M119" s="31"/>
    </row>
    <row r="120" spans="13:13" ht="14.4" x14ac:dyDescent="0.25">
      <c r="M120" s="31"/>
    </row>
    <row r="121" spans="13:13" ht="14.4" x14ac:dyDescent="0.25">
      <c r="M121" s="31"/>
    </row>
    <row r="122" spans="13:13" ht="14.4" x14ac:dyDescent="0.25">
      <c r="M122" s="31"/>
    </row>
    <row r="123" spans="13:13" ht="14.4" x14ac:dyDescent="0.25">
      <c r="M123" s="31"/>
    </row>
    <row r="124" spans="13:13" ht="14.4" x14ac:dyDescent="0.25">
      <c r="M124" s="31"/>
    </row>
    <row r="125" spans="13:13" ht="14.4" x14ac:dyDescent="0.25">
      <c r="M125" s="31"/>
    </row>
    <row r="126" spans="13:13" ht="14.4" x14ac:dyDescent="0.25">
      <c r="M126" s="31"/>
    </row>
    <row r="127" spans="13:13" ht="14.4" x14ac:dyDescent="0.25">
      <c r="M127" s="31"/>
    </row>
    <row r="128" spans="13:13" ht="14.4" x14ac:dyDescent="0.25">
      <c r="M128" s="31"/>
    </row>
    <row r="129" spans="13:13" ht="14.4" x14ac:dyDescent="0.25">
      <c r="M129" s="31"/>
    </row>
    <row r="130" spans="13:13" ht="14.4" x14ac:dyDescent="0.25">
      <c r="M130" s="31"/>
    </row>
    <row r="131" spans="13:13" ht="14.4" x14ac:dyDescent="0.25">
      <c r="M131" s="31"/>
    </row>
    <row r="132" spans="13:13" ht="14.4" x14ac:dyDescent="0.25">
      <c r="M132" s="31"/>
    </row>
    <row r="133" spans="13:13" ht="14.4" x14ac:dyDescent="0.25">
      <c r="M133" s="31"/>
    </row>
    <row r="134" spans="13:13" ht="14.4" x14ac:dyDescent="0.25">
      <c r="M134" s="31"/>
    </row>
    <row r="135" spans="13:13" ht="14.4" x14ac:dyDescent="0.25">
      <c r="M135" s="31"/>
    </row>
    <row r="136" spans="13:13" ht="14.4" x14ac:dyDescent="0.25">
      <c r="M136" s="31"/>
    </row>
    <row r="137" spans="13:13" ht="14.4" x14ac:dyDescent="0.25">
      <c r="M137" s="31"/>
    </row>
    <row r="138" spans="13:13" ht="14.4" x14ac:dyDescent="0.25">
      <c r="M138" s="31"/>
    </row>
    <row r="139" spans="13:13" ht="14.4" x14ac:dyDescent="0.25">
      <c r="M139" s="31"/>
    </row>
    <row r="140" spans="13:13" ht="14.4" x14ac:dyDescent="0.25">
      <c r="M140" s="31"/>
    </row>
    <row r="141" spans="13:13" ht="14.4" x14ac:dyDescent="0.25">
      <c r="M141" s="31"/>
    </row>
    <row r="142" spans="13:13" ht="14.4" x14ac:dyDescent="0.25">
      <c r="M142" s="31"/>
    </row>
    <row r="143" spans="13:13" ht="14.4" x14ac:dyDescent="0.25">
      <c r="M143" s="31"/>
    </row>
    <row r="144" spans="13:13" ht="14.4" x14ac:dyDescent="0.25">
      <c r="M144" s="31"/>
    </row>
    <row r="145" spans="13:13" ht="14.4" x14ac:dyDescent="0.25">
      <c r="M145" s="31"/>
    </row>
    <row r="146" spans="13:13" ht="14.4" x14ac:dyDescent="0.25">
      <c r="M146" s="31"/>
    </row>
    <row r="147" spans="13:13" ht="14.4" x14ac:dyDescent="0.25">
      <c r="M147" s="31"/>
    </row>
    <row r="148" spans="13:13" ht="14.4" x14ac:dyDescent="0.25">
      <c r="M148" s="31"/>
    </row>
    <row r="149" spans="13:13" ht="14.4" x14ac:dyDescent="0.25">
      <c r="M149" s="31"/>
    </row>
    <row r="150" spans="13:13" ht="14.4" x14ac:dyDescent="0.25">
      <c r="M150" s="31"/>
    </row>
    <row r="151" spans="13:13" ht="14.4" x14ac:dyDescent="0.25">
      <c r="M151" s="31"/>
    </row>
    <row r="152" spans="13:13" ht="14.4" x14ac:dyDescent="0.25">
      <c r="M152" s="31"/>
    </row>
    <row r="153" spans="13:13" ht="14.4" x14ac:dyDescent="0.25">
      <c r="M153" s="31"/>
    </row>
    <row r="154" spans="13:13" ht="14.4" x14ac:dyDescent="0.25">
      <c r="M154" s="31"/>
    </row>
    <row r="155" spans="13:13" ht="14.4" x14ac:dyDescent="0.25">
      <c r="M155" s="31"/>
    </row>
    <row r="156" spans="13:13" ht="14.4" x14ac:dyDescent="0.25">
      <c r="M156" s="31"/>
    </row>
    <row r="157" spans="13:13" ht="14.4" x14ac:dyDescent="0.25">
      <c r="M157" s="31"/>
    </row>
    <row r="158" spans="13:13" ht="14.4" x14ac:dyDescent="0.25">
      <c r="M158" s="31"/>
    </row>
    <row r="159" spans="13:13" ht="14.4" x14ac:dyDescent="0.25">
      <c r="M159" s="31"/>
    </row>
    <row r="160" spans="13:13" ht="14.4" x14ac:dyDescent="0.25">
      <c r="M160" s="31"/>
    </row>
    <row r="161" spans="13:13" ht="14.4" x14ac:dyDescent="0.25">
      <c r="M161" s="31"/>
    </row>
    <row r="162" spans="13:13" ht="14.4" x14ac:dyDescent="0.25">
      <c r="M162" s="31"/>
    </row>
    <row r="163" spans="13:13" ht="14.4" x14ac:dyDescent="0.25">
      <c r="M163" s="31"/>
    </row>
    <row r="164" spans="13:13" ht="14.4" x14ac:dyDescent="0.25">
      <c r="M164" s="31"/>
    </row>
    <row r="165" spans="13:13" ht="14.4" x14ac:dyDescent="0.25">
      <c r="M165" s="31"/>
    </row>
    <row r="166" spans="13:13" ht="14.4" x14ac:dyDescent="0.25">
      <c r="M166" s="31"/>
    </row>
    <row r="167" spans="13:13" ht="14.4" x14ac:dyDescent="0.25">
      <c r="M167" s="31"/>
    </row>
    <row r="168" spans="13:13" ht="14.4" x14ac:dyDescent="0.25">
      <c r="M168" s="31"/>
    </row>
    <row r="169" spans="13:13" ht="14.4" x14ac:dyDescent="0.25">
      <c r="M169" s="31"/>
    </row>
    <row r="170" spans="13:13" ht="14.4" x14ac:dyDescent="0.25">
      <c r="M170" s="31"/>
    </row>
    <row r="171" spans="13:13" ht="14.4" x14ac:dyDescent="0.25">
      <c r="M171" s="31"/>
    </row>
    <row r="172" spans="13:13" ht="14.4" x14ac:dyDescent="0.25">
      <c r="M172" s="31"/>
    </row>
    <row r="173" spans="13:13" ht="14.4" x14ac:dyDescent="0.25">
      <c r="M173" s="31"/>
    </row>
    <row r="174" spans="13:13" ht="14.4" x14ac:dyDescent="0.25">
      <c r="M174" s="31"/>
    </row>
    <row r="175" spans="13:13" ht="14.4" x14ac:dyDescent="0.25">
      <c r="M175" s="31"/>
    </row>
    <row r="176" spans="13:13" ht="14.4" x14ac:dyDescent="0.25">
      <c r="M176" s="31"/>
    </row>
    <row r="177" spans="13:13" ht="14.4" x14ac:dyDescent="0.25">
      <c r="M177" s="31"/>
    </row>
    <row r="178" spans="13:13" ht="14.4" x14ac:dyDescent="0.25">
      <c r="M178" s="31"/>
    </row>
    <row r="179" spans="13:13" ht="14.4" x14ac:dyDescent="0.25">
      <c r="M179" s="31"/>
    </row>
    <row r="180" spans="13:13" ht="14.4" x14ac:dyDescent="0.25">
      <c r="M180" s="31"/>
    </row>
    <row r="181" spans="13:13" ht="14.4" x14ac:dyDescent="0.25">
      <c r="M181" s="31"/>
    </row>
    <row r="182" spans="13:13" ht="14.4" x14ac:dyDescent="0.25">
      <c r="M182" s="31"/>
    </row>
    <row r="183" spans="13:13" ht="14.4" x14ac:dyDescent="0.25">
      <c r="M183" s="31"/>
    </row>
    <row r="184" spans="13:13" ht="14.4" x14ac:dyDescent="0.25">
      <c r="M184" s="31"/>
    </row>
    <row r="185" spans="13:13" ht="14.4" x14ac:dyDescent="0.25">
      <c r="M185" s="31"/>
    </row>
    <row r="186" spans="13:13" ht="14.4" x14ac:dyDescent="0.25">
      <c r="M186" s="31"/>
    </row>
    <row r="187" spans="13:13" ht="14.4" x14ac:dyDescent="0.25">
      <c r="M187" s="31"/>
    </row>
    <row r="188" spans="13:13" ht="14.4" x14ac:dyDescent="0.25">
      <c r="M188" s="31"/>
    </row>
    <row r="189" spans="13:13" ht="14.4" x14ac:dyDescent="0.25">
      <c r="M189" s="31"/>
    </row>
    <row r="190" spans="13:13" ht="14.4" x14ac:dyDescent="0.25">
      <c r="M190" s="31"/>
    </row>
    <row r="191" spans="13:13" ht="14.4" x14ac:dyDescent="0.25">
      <c r="M191" s="31"/>
    </row>
    <row r="192" spans="13:13" ht="14.4" x14ac:dyDescent="0.25">
      <c r="M192" s="31"/>
    </row>
    <row r="193" spans="13:13" ht="14.4" x14ac:dyDescent="0.25">
      <c r="M193" s="31"/>
    </row>
    <row r="194" spans="13:13" ht="14.4" x14ac:dyDescent="0.25">
      <c r="M194" s="31"/>
    </row>
    <row r="195" spans="13:13" ht="14.4" x14ac:dyDescent="0.25">
      <c r="M195" s="31"/>
    </row>
    <row r="196" spans="13:13" ht="14.4" x14ac:dyDescent="0.25">
      <c r="M196" s="31"/>
    </row>
    <row r="197" spans="13:13" ht="14.4" x14ac:dyDescent="0.25">
      <c r="M197" s="31"/>
    </row>
    <row r="198" spans="13:13" ht="14.4" x14ac:dyDescent="0.25">
      <c r="M198" s="31"/>
    </row>
    <row r="199" spans="13:13" ht="14.4" x14ac:dyDescent="0.25">
      <c r="M199" s="31"/>
    </row>
    <row r="200" spans="13:13" ht="14.4" x14ac:dyDescent="0.25">
      <c r="M200" s="31"/>
    </row>
    <row r="201" spans="13:13" ht="14.4" x14ac:dyDescent="0.25">
      <c r="M201" s="31"/>
    </row>
    <row r="202" spans="13:13" ht="14.4" x14ac:dyDescent="0.25">
      <c r="M202" s="31"/>
    </row>
    <row r="203" spans="13:13" ht="14.4" x14ac:dyDescent="0.25">
      <c r="M203" s="31"/>
    </row>
    <row r="204" spans="13:13" ht="14.4" x14ac:dyDescent="0.25">
      <c r="M204" s="31"/>
    </row>
    <row r="205" spans="13:13" ht="14.4" x14ac:dyDescent="0.25">
      <c r="M205" s="31"/>
    </row>
    <row r="206" spans="13:13" ht="14.4" x14ac:dyDescent="0.25">
      <c r="M206" s="31"/>
    </row>
    <row r="207" spans="13:13" ht="14.4" x14ac:dyDescent="0.25">
      <c r="M207" s="31"/>
    </row>
    <row r="208" spans="13:13" ht="14.4" x14ac:dyDescent="0.25">
      <c r="M208" s="31"/>
    </row>
    <row r="209" spans="13:13" ht="14.4" x14ac:dyDescent="0.25">
      <c r="M209" s="31"/>
    </row>
    <row r="210" spans="13:13" ht="14.4" x14ac:dyDescent="0.25">
      <c r="M210" s="31"/>
    </row>
    <row r="211" spans="13:13" ht="14.4" x14ac:dyDescent="0.25">
      <c r="M211" s="31"/>
    </row>
    <row r="212" spans="13:13" ht="14.4" x14ac:dyDescent="0.25">
      <c r="M212" s="31"/>
    </row>
    <row r="213" spans="13:13" ht="14.4" x14ac:dyDescent="0.25">
      <c r="M213" s="31"/>
    </row>
    <row r="214" spans="13:13" ht="14.4" x14ac:dyDescent="0.25">
      <c r="M214" s="31"/>
    </row>
    <row r="215" spans="13:13" ht="14.4" x14ac:dyDescent="0.25">
      <c r="M215" s="31"/>
    </row>
    <row r="216" spans="13:13" ht="14.4" x14ac:dyDescent="0.25">
      <c r="M216" s="31"/>
    </row>
    <row r="217" spans="13:13" ht="14.4" x14ac:dyDescent="0.25">
      <c r="M217" s="31"/>
    </row>
    <row r="218" spans="13:13" ht="14.4" x14ac:dyDescent="0.25">
      <c r="M218" s="31"/>
    </row>
    <row r="219" spans="13:13" ht="14.4" x14ac:dyDescent="0.25">
      <c r="M219" s="31"/>
    </row>
    <row r="220" spans="13:13" ht="14.4" x14ac:dyDescent="0.25">
      <c r="M220" s="31"/>
    </row>
    <row r="221" spans="13:13" ht="14.4" x14ac:dyDescent="0.25">
      <c r="M221" s="31"/>
    </row>
    <row r="222" spans="13:13" ht="14.4" x14ac:dyDescent="0.25">
      <c r="M222" s="31"/>
    </row>
    <row r="223" spans="13:13" ht="14.4" x14ac:dyDescent="0.25">
      <c r="M223" s="31"/>
    </row>
    <row r="224" spans="13:13" ht="14.4" x14ac:dyDescent="0.25">
      <c r="M224" s="31"/>
    </row>
    <row r="225" spans="13:13" ht="14.4" x14ac:dyDescent="0.25">
      <c r="M225" s="31"/>
    </row>
    <row r="226" spans="13:13" ht="14.4" x14ac:dyDescent="0.25">
      <c r="M226" s="31"/>
    </row>
    <row r="227" spans="13:13" ht="14.4" x14ac:dyDescent="0.25">
      <c r="M227" s="31"/>
    </row>
    <row r="228" spans="13:13" ht="14.4" x14ac:dyDescent="0.25">
      <c r="M228" s="31"/>
    </row>
    <row r="229" spans="13:13" ht="14.4" x14ac:dyDescent="0.25">
      <c r="M229" s="31"/>
    </row>
    <row r="230" spans="13:13" ht="14.4" x14ac:dyDescent="0.25">
      <c r="M230" s="31"/>
    </row>
    <row r="231" spans="13:13" ht="14.4" x14ac:dyDescent="0.25">
      <c r="M231" s="31"/>
    </row>
    <row r="232" spans="13:13" ht="14.4" x14ac:dyDescent="0.25">
      <c r="M232" s="31"/>
    </row>
    <row r="233" spans="13:13" ht="14.4" x14ac:dyDescent="0.25">
      <c r="M233" s="31"/>
    </row>
    <row r="234" spans="13:13" ht="14.4" x14ac:dyDescent="0.25">
      <c r="M234" s="31"/>
    </row>
    <row r="235" spans="13:13" ht="14.4" x14ac:dyDescent="0.25">
      <c r="M235" s="31"/>
    </row>
    <row r="236" spans="13:13" ht="14.4" x14ac:dyDescent="0.25">
      <c r="M236" s="31"/>
    </row>
    <row r="237" spans="13:13" ht="14.4" x14ac:dyDescent="0.25">
      <c r="M237" s="31"/>
    </row>
    <row r="238" spans="13:13" ht="14.4" x14ac:dyDescent="0.25">
      <c r="M238" s="31"/>
    </row>
    <row r="239" spans="13:13" ht="14.4" x14ac:dyDescent="0.25">
      <c r="M239" s="31"/>
    </row>
    <row r="240" spans="13:13" ht="14.4" x14ac:dyDescent="0.25">
      <c r="M240" s="31"/>
    </row>
    <row r="241" spans="13:13" ht="14.4" x14ac:dyDescent="0.25">
      <c r="M241" s="31"/>
    </row>
    <row r="242" spans="13:13" ht="14.4" x14ac:dyDescent="0.25">
      <c r="M242" s="31"/>
    </row>
    <row r="243" spans="13:13" ht="14.4" x14ac:dyDescent="0.25">
      <c r="M243" s="31"/>
    </row>
    <row r="244" spans="13:13" ht="14.4" x14ac:dyDescent="0.25">
      <c r="M244" s="31"/>
    </row>
    <row r="245" spans="13:13" ht="14.4" x14ac:dyDescent="0.25">
      <c r="M245" s="31"/>
    </row>
    <row r="246" spans="13:13" ht="14.4" x14ac:dyDescent="0.25">
      <c r="M246" s="31"/>
    </row>
    <row r="247" spans="13:13" ht="14.4" x14ac:dyDescent="0.25">
      <c r="M247" s="31"/>
    </row>
    <row r="248" spans="13:13" ht="14.4" x14ac:dyDescent="0.25">
      <c r="M248" s="31"/>
    </row>
    <row r="249" spans="13:13" ht="14.4" x14ac:dyDescent="0.25">
      <c r="M249" s="31"/>
    </row>
    <row r="250" spans="13:13" ht="14.4" x14ac:dyDescent="0.25">
      <c r="M250" s="31"/>
    </row>
    <row r="251" spans="13:13" ht="14.4" x14ac:dyDescent="0.25">
      <c r="M251" s="31"/>
    </row>
    <row r="252" spans="13:13" ht="14.4" x14ac:dyDescent="0.25">
      <c r="M252" s="31"/>
    </row>
    <row r="253" spans="13:13" ht="14.4" x14ac:dyDescent="0.25">
      <c r="M253" s="31"/>
    </row>
    <row r="254" spans="13:13" ht="14.4" x14ac:dyDescent="0.25">
      <c r="M254" s="31"/>
    </row>
    <row r="255" spans="13:13" ht="14.4" x14ac:dyDescent="0.25">
      <c r="M255" s="31"/>
    </row>
    <row r="256" spans="13:13" ht="14.4" x14ac:dyDescent="0.25">
      <c r="M256" s="31"/>
    </row>
    <row r="257" spans="13:13" ht="14.4" x14ac:dyDescent="0.25">
      <c r="M257" s="31"/>
    </row>
    <row r="258" spans="13:13" ht="14.4" x14ac:dyDescent="0.25">
      <c r="M258" s="31"/>
    </row>
    <row r="259" spans="13:13" ht="14.4" x14ac:dyDescent="0.25">
      <c r="M259" s="31"/>
    </row>
    <row r="260" spans="13:13" ht="14.4" x14ac:dyDescent="0.25">
      <c r="M260" s="31"/>
    </row>
    <row r="261" spans="13:13" ht="14.4" x14ac:dyDescent="0.25">
      <c r="M261" s="31"/>
    </row>
    <row r="262" spans="13:13" ht="14.4" x14ac:dyDescent="0.25">
      <c r="M262" s="31"/>
    </row>
    <row r="263" spans="13:13" ht="14.4" x14ac:dyDescent="0.25">
      <c r="M263" s="31"/>
    </row>
    <row r="264" spans="13:13" ht="14.4" x14ac:dyDescent="0.25">
      <c r="M264" s="31"/>
    </row>
    <row r="265" spans="13:13" ht="14.4" x14ac:dyDescent="0.25">
      <c r="M265" s="31"/>
    </row>
    <row r="266" spans="13:13" ht="14.4" x14ac:dyDescent="0.25">
      <c r="M266" s="31"/>
    </row>
    <row r="267" spans="13:13" ht="14.4" x14ac:dyDescent="0.25">
      <c r="M267" s="31"/>
    </row>
    <row r="268" spans="13:13" ht="14.4" x14ac:dyDescent="0.25">
      <c r="M268" s="31"/>
    </row>
    <row r="269" spans="13:13" ht="14.4" x14ac:dyDescent="0.25">
      <c r="M269" s="31"/>
    </row>
    <row r="270" spans="13:13" ht="14.4" x14ac:dyDescent="0.25">
      <c r="M270" s="31"/>
    </row>
    <row r="271" spans="13:13" ht="14.4" x14ac:dyDescent="0.25">
      <c r="M271" s="31"/>
    </row>
    <row r="272" spans="13:13" ht="14.4" x14ac:dyDescent="0.25">
      <c r="M272" s="31"/>
    </row>
    <row r="273" spans="13:13" ht="14.4" x14ac:dyDescent="0.25">
      <c r="M273" s="31"/>
    </row>
    <row r="274" spans="13:13" ht="14.4" x14ac:dyDescent="0.25">
      <c r="M274" s="31"/>
    </row>
    <row r="275" spans="13:13" ht="14.4" x14ac:dyDescent="0.25">
      <c r="M275" s="31"/>
    </row>
    <row r="276" spans="13:13" ht="14.4" x14ac:dyDescent="0.25">
      <c r="M276" s="31"/>
    </row>
    <row r="277" spans="13:13" ht="14.4" x14ac:dyDescent="0.25">
      <c r="M277" s="31"/>
    </row>
    <row r="278" spans="13:13" ht="14.4" x14ac:dyDescent="0.25">
      <c r="M278" s="31"/>
    </row>
    <row r="279" spans="13:13" ht="14.4" x14ac:dyDescent="0.25">
      <c r="M279" s="31"/>
    </row>
    <row r="280" spans="13:13" ht="14.4" x14ac:dyDescent="0.25">
      <c r="M280" s="31"/>
    </row>
    <row r="281" spans="13:13" ht="14.4" x14ac:dyDescent="0.25">
      <c r="M281" s="30"/>
    </row>
    <row r="282" spans="13:13" ht="14.4" x14ac:dyDescent="0.25">
      <c r="M282" s="30"/>
    </row>
    <row r="283" spans="13:13" ht="14.4" x14ac:dyDescent="0.25">
      <c r="M283" s="30"/>
    </row>
    <row r="284" spans="13:13" ht="14.4" x14ac:dyDescent="0.25">
      <c r="M284" s="30"/>
    </row>
    <row r="285" spans="13:13" ht="14.4" x14ac:dyDescent="0.25">
      <c r="M285" s="30"/>
    </row>
    <row r="286" spans="13:13" ht="14.4" x14ac:dyDescent="0.25">
      <c r="M286" s="30"/>
    </row>
    <row r="287" spans="13:13" ht="14.4" x14ac:dyDescent="0.25">
      <c r="M287" s="30"/>
    </row>
    <row r="288" spans="13:13" ht="14.4" x14ac:dyDescent="0.25">
      <c r="M288" s="30"/>
    </row>
    <row r="289" spans="13:13" ht="14.4" x14ac:dyDescent="0.25">
      <c r="M289" s="30"/>
    </row>
    <row r="290" spans="13:13" ht="14.4" x14ac:dyDescent="0.25">
      <c r="M290" s="30"/>
    </row>
    <row r="291" spans="13:13" ht="14.4" x14ac:dyDescent="0.25">
      <c r="M291" s="30"/>
    </row>
    <row r="292" spans="13:13" ht="14.4" x14ac:dyDescent="0.25">
      <c r="M292" s="30"/>
    </row>
    <row r="293" spans="13:13" ht="14.4" x14ac:dyDescent="0.25">
      <c r="M293" s="30"/>
    </row>
    <row r="294" spans="13:13" ht="14.4" x14ac:dyDescent="0.25">
      <c r="M294" s="30"/>
    </row>
    <row r="295" spans="13:13" ht="14.4" x14ac:dyDescent="0.25">
      <c r="M295" s="30"/>
    </row>
    <row r="296" spans="13:13" ht="14.4" x14ac:dyDescent="0.25">
      <c r="M296" s="30"/>
    </row>
    <row r="297" spans="13:13" ht="14.4" x14ac:dyDescent="0.25">
      <c r="M297" s="30"/>
    </row>
    <row r="298" spans="13:13" ht="14.4" x14ac:dyDescent="0.25">
      <c r="M298" s="30"/>
    </row>
    <row r="299" spans="13:13" ht="14.4" x14ac:dyDescent="0.25">
      <c r="M299" s="30"/>
    </row>
    <row r="300" spans="13:13" ht="14.4" x14ac:dyDescent="0.25">
      <c r="M300" s="30"/>
    </row>
    <row r="301" spans="13:13" ht="14.4" x14ac:dyDescent="0.25">
      <c r="M301" s="30"/>
    </row>
    <row r="302" spans="13:13" ht="14.4" x14ac:dyDescent="0.25">
      <c r="M302" s="30"/>
    </row>
    <row r="303" spans="13:13" ht="14.4" x14ac:dyDescent="0.25">
      <c r="M303" s="30"/>
    </row>
    <row r="304" spans="13:13" ht="14.4" x14ac:dyDescent="0.25">
      <c r="M304" s="30"/>
    </row>
    <row r="305" spans="13:13" ht="14.4" x14ac:dyDescent="0.25">
      <c r="M305" s="30"/>
    </row>
    <row r="306" spans="13:13" ht="14.4" x14ac:dyDescent="0.25">
      <c r="M306" s="30"/>
    </row>
    <row r="307" spans="13:13" ht="14.4" x14ac:dyDescent="0.25">
      <c r="M307" s="30"/>
    </row>
    <row r="308" spans="13:13" ht="14.4" x14ac:dyDescent="0.25">
      <c r="M308" s="30"/>
    </row>
    <row r="309" spans="13:13" ht="14.4" x14ac:dyDescent="0.25">
      <c r="M309" s="30"/>
    </row>
    <row r="310" spans="13:13" ht="14.4" x14ac:dyDescent="0.25">
      <c r="M310" s="30"/>
    </row>
    <row r="311" spans="13:13" ht="14.4" x14ac:dyDescent="0.25">
      <c r="M311" s="30"/>
    </row>
    <row r="312" spans="13:13" ht="14.4" x14ac:dyDescent="0.25">
      <c r="M312" s="30"/>
    </row>
    <row r="313" spans="13:13" ht="14.4" x14ac:dyDescent="0.25">
      <c r="M313" s="30"/>
    </row>
    <row r="314" spans="13:13" ht="14.4" x14ac:dyDescent="0.25">
      <c r="M314" s="30"/>
    </row>
    <row r="315" spans="13:13" ht="14.4" x14ac:dyDescent="0.25">
      <c r="M315" s="30"/>
    </row>
    <row r="316" spans="13:13" ht="14.4" x14ac:dyDescent="0.25">
      <c r="M316" s="30"/>
    </row>
    <row r="317" spans="13:13" ht="14.4" x14ac:dyDescent="0.25">
      <c r="M317" s="30"/>
    </row>
    <row r="318" spans="13:13" ht="14.4" x14ac:dyDescent="0.25">
      <c r="M318" s="30"/>
    </row>
    <row r="319" spans="13:13" ht="14.4" x14ac:dyDescent="0.25">
      <c r="M319" s="30"/>
    </row>
    <row r="320" spans="13:13" ht="14.4" x14ac:dyDescent="0.25">
      <c r="M320" s="30"/>
    </row>
    <row r="321" spans="13:13" ht="14.4" x14ac:dyDescent="0.25">
      <c r="M321" s="30"/>
    </row>
    <row r="322" spans="13:13" ht="14.4" x14ac:dyDescent="0.25">
      <c r="M322" s="30"/>
    </row>
    <row r="323" spans="13:13" ht="14.4" x14ac:dyDescent="0.25">
      <c r="M323" s="30"/>
    </row>
    <row r="324" spans="13:13" ht="14.4" x14ac:dyDescent="0.25">
      <c r="M324" s="30"/>
    </row>
    <row r="325" spans="13:13" ht="14.4" x14ac:dyDescent="0.25">
      <c r="M325" s="30"/>
    </row>
    <row r="326" spans="13:13" ht="14.4" x14ac:dyDescent="0.25">
      <c r="M326" s="30"/>
    </row>
    <row r="327" spans="13:13" ht="14.4" x14ac:dyDescent="0.25">
      <c r="M327" s="30"/>
    </row>
    <row r="328" spans="13:13" ht="14.4" x14ac:dyDescent="0.25">
      <c r="M328" s="30"/>
    </row>
    <row r="329" spans="13:13" ht="14.4" x14ac:dyDescent="0.25">
      <c r="M329" s="30"/>
    </row>
    <row r="330" spans="13:13" ht="14.4" x14ac:dyDescent="0.25">
      <c r="M330" s="30"/>
    </row>
    <row r="331" spans="13:13" ht="14.4" x14ac:dyDescent="0.25">
      <c r="M331" s="30"/>
    </row>
    <row r="332" spans="13:13" ht="14.4" x14ac:dyDescent="0.25">
      <c r="M332" s="30"/>
    </row>
    <row r="333" spans="13:13" ht="14.4" x14ac:dyDescent="0.25">
      <c r="M333" s="30"/>
    </row>
    <row r="334" spans="13:13" ht="14.4" x14ac:dyDescent="0.25">
      <c r="M334" s="30"/>
    </row>
    <row r="335" spans="13:13" ht="14.4" x14ac:dyDescent="0.25">
      <c r="M335" s="30"/>
    </row>
    <row r="336" spans="13:13" ht="14.4" x14ac:dyDescent="0.25">
      <c r="M336" s="30"/>
    </row>
    <row r="337" spans="13:13" ht="14.4" x14ac:dyDescent="0.25">
      <c r="M337" s="30"/>
    </row>
    <row r="338" spans="13:13" ht="14.4" x14ac:dyDescent="0.25">
      <c r="M338" s="30"/>
    </row>
    <row r="339" spans="13:13" ht="14.4" x14ac:dyDescent="0.25">
      <c r="M339" s="30"/>
    </row>
    <row r="340" spans="13:13" ht="14.4" x14ac:dyDescent="0.25">
      <c r="M340" s="30"/>
    </row>
    <row r="341" spans="13:13" ht="14.4" x14ac:dyDescent="0.25">
      <c r="M341" s="30"/>
    </row>
    <row r="342" spans="13:13" ht="14.4" x14ac:dyDescent="0.25">
      <c r="M342" s="30"/>
    </row>
    <row r="343" spans="13:13" ht="14.4" x14ac:dyDescent="0.25">
      <c r="M343" s="30"/>
    </row>
    <row r="344" spans="13:13" ht="14.4" x14ac:dyDescent="0.25">
      <c r="M344" s="30"/>
    </row>
    <row r="345" spans="13:13" ht="14.4" x14ac:dyDescent="0.25">
      <c r="M345" s="30"/>
    </row>
    <row r="346" spans="13:13" ht="14.4" x14ac:dyDescent="0.25">
      <c r="M346" s="30"/>
    </row>
    <row r="347" spans="13:13" ht="14.4" x14ac:dyDescent="0.25">
      <c r="M347" s="30"/>
    </row>
    <row r="348" spans="13:13" ht="14.4" x14ac:dyDescent="0.25">
      <c r="M348" s="30"/>
    </row>
    <row r="349" spans="13:13" ht="14.4" x14ac:dyDescent="0.25">
      <c r="M349" s="30"/>
    </row>
    <row r="350" spans="13:13" ht="14.4" x14ac:dyDescent="0.25">
      <c r="M350" s="30"/>
    </row>
    <row r="351" spans="13:13" ht="14.4" x14ac:dyDescent="0.25">
      <c r="M351" s="30"/>
    </row>
    <row r="352" spans="13:13" ht="14.4" x14ac:dyDescent="0.25">
      <c r="M352" s="30"/>
    </row>
    <row r="353" spans="13:13" ht="14.4" x14ac:dyDescent="0.25">
      <c r="M353" s="30"/>
    </row>
    <row r="354" spans="13:13" ht="14.4" x14ac:dyDescent="0.25">
      <c r="M354" s="30"/>
    </row>
    <row r="355" spans="13:13" ht="14.4" x14ac:dyDescent="0.25">
      <c r="M355" s="30"/>
    </row>
    <row r="356" spans="13:13" ht="14.4" x14ac:dyDescent="0.25">
      <c r="M356" s="30"/>
    </row>
    <row r="357" spans="13:13" ht="14.4" x14ac:dyDescent="0.25">
      <c r="M357" s="30"/>
    </row>
    <row r="358" spans="13:13" ht="14.4" x14ac:dyDescent="0.25">
      <c r="M358" s="30"/>
    </row>
    <row r="359" spans="13:13" ht="14.4" x14ac:dyDescent="0.25">
      <c r="M359" s="30"/>
    </row>
    <row r="360" spans="13:13" ht="14.4" x14ac:dyDescent="0.25">
      <c r="M360" s="30"/>
    </row>
    <row r="361" spans="13:13" ht="14.4" x14ac:dyDescent="0.25">
      <c r="M361" s="30"/>
    </row>
    <row r="362" spans="13:13" ht="14.4" x14ac:dyDescent="0.25">
      <c r="M362" s="30"/>
    </row>
    <row r="363" spans="13:13" ht="14.4" x14ac:dyDescent="0.25">
      <c r="M363" s="30"/>
    </row>
    <row r="364" spans="13:13" ht="14.4" x14ac:dyDescent="0.25">
      <c r="M364" s="30"/>
    </row>
    <row r="365" spans="13:13" ht="14.4" x14ac:dyDescent="0.25">
      <c r="M365" s="30"/>
    </row>
    <row r="366" spans="13:13" ht="14.4" x14ac:dyDescent="0.25">
      <c r="M366" s="30"/>
    </row>
    <row r="367" spans="13:13" ht="14.4" x14ac:dyDescent="0.25">
      <c r="M367" s="30"/>
    </row>
    <row r="368" spans="13:13" ht="14.4" x14ac:dyDescent="0.25">
      <c r="M368" s="30"/>
    </row>
    <row r="369" spans="13:13" ht="14.4" x14ac:dyDescent="0.25">
      <c r="M369" s="30"/>
    </row>
    <row r="370" spans="13:13" ht="14.4" x14ac:dyDescent="0.25">
      <c r="M370" s="30"/>
    </row>
    <row r="371" spans="13:13" ht="14.4" x14ac:dyDescent="0.25">
      <c r="M371" s="30"/>
    </row>
    <row r="372" spans="13:13" ht="14.4" x14ac:dyDescent="0.25">
      <c r="M372" s="30"/>
    </row>
    <row r="373" spans="13:13" ht="14.4" x14ac:dyDescent="0.25">
      <c r="M373" s="30"/>
    </row>
    <row r="374" spans="13:13" ht="14.4" x14ac:dyDescent="0.25">
      <c r="M374" s="30"/>
    </row>
    <row r="375" spans="13:13" ht="14.4" x14ac:dyDescent="0.25">
      <c r="M375" s="30"/>
    </row>
    <row r="376" spans="13:13" ht="14.4" x14ac:dyDescent="0.25">
      <c r="M376" s="30"/>
    </row>
    <row r="377" spans="13:13" ht="14.4" x14ac:dyDescent="0.25">
      <c r="M377" s="30"/>
    </row>
    <row r="378" spans="13:13" ht="14.4" x14ac:dyDescent="0.25">
      <c r="M378" s="30"/>
    </row>
    <row r="379" spans="13:13" ht="14.4" x14ac:dyDescent="0.25">
      <c r="M379" s="30"/>
    </row>
    <row r="380" spans="13:13" ht="14.4" x14ac:dyDescent="0.25">
      <c r="M380" s="30"/>
    </row>
    <row r="381" spans="13:13" ht="14.4" x14ac:dyDescent="0.25">
      <c r="M381" s="30"/>
    </row>
    <row r="382" spans="13:13" ht="14.4" x14ac:dyDescent="0.25">
      <c r="M382" s="30"/>
    </row>
    <row r="383" spans="13:13" ht="14.4" x14ac:dyDescent="0.25">
      <c r="M383" s="30"/>
    </row>
    <row r="384" spans="13:13" ht="14.4" x14ac:dyDescent="0.25">
      <c r="M384" s="30"/>
    </row>
    <row r="385" spans="13:13" ht="14.4" x14ac:dyDescent="0.25">
      <c r="M385" s="30"/>
    </row>
    <row r="386" spans="13:13" ht="14.4" x14ac:dyDescent="0.25">
      <c r="M386" s="30"/>
    </row>
    <row r="387" spans="13:13" ht="14.4" x14ac:dyDescent="0.25">
      <c r="M387" s="30"/>
    </row>
    <row r="388" spans="13:13" ht="14.4" x14ac:dyDescent="0.25">
      <c r="M388" s="30"/>
    </row>
    <row r="389" spans="13:13" ht="14.4" x14ac:dyDescent="0.25">
      <c r="M389" s="30"/>
    </row>
    <row r="390" spans="13:13" ht="14.4" x14ac:dyDescent="0.25">
      <c r="M390" s="30"/>
    </row>
    <row r="391" spans="13:13" ht="14.4" x14ac:dyDescent="0.25">
      <c r="M391" s="30"/>
    </row>
    <row r="392" spans="13:13" ht="14.4" x14ac:dyDescent="0.25">
      <c r="M392" s="30"/>
    </row>
    <row r="393" spans="13:13" ht="14.4" x14ac:dyDescent="0.25">
      <c r="M393" s="30"/>
    </row>
    <row r="394" spans="13:13" ht="14.4" x14ac:dyDescent="0.25">
      <c r="M394" s="30"/>
    </row>
    <row r="395" spans="13:13" ht="14.4" x14ac:dyDescent="0.25">
      <c r="M395" s="30"/>
    </row>
    <row r="396" spans="13:13" ht="14.4" x14ac:dyDescent="0.25">
      <c r="M396" s="30"/>
    </row>
    <row r="397" spans="13:13" ht="14.4" x14ac:dyDescent="0.25">
      <c r="M397" s="30"/>
    </row>
    <row r="398" spans="13:13" ht="14.4" x14ac:dyDescent="0.25">
      <c r="M398" s="30"/>
    </row>
    <row r="399" spans="13:13" ht="14.4" x14ac:dyDescent="0.25">
      <c r="M399" s="30"/>
    </row>
    <row r="400" spans="13:13" ht="14.4" x14ac:dyDescent="0.25">
      <c r="M400" s="30"/>
    </row>
    <row r="401" spans="13:13" ht="14.4" x14ac:dyDescent="0.25">
      <c r="M401" s="30"/>
    </row>
    <row r="402" spans="13:13" ht="14.4" x14ac:dyDescent="0.25">
      <c r="M402" s="30"/>
    </row>
    <row r="403" spans="13:13" ht="14.4" x14ac:dyDescent="0.25">
      <c r="M403" s="30"/>
    </row>
    <row r="404" spans="13:13" ht="14.4" x14ac:dyDescent="0.25">
      <c r="M404" s="30"/>
    </row>
    <row r="405" spans="13:13" ht="14.4" x14ac:dyDescent="0.25">
      <c r="M405" s="30"/>
    </row>
    <row r="406" spans="13:13" ht="14.4" x14ac:dyDescent="0.25">
      <c r="M406" s="30"/>
    </row>
    <row r="407" spans="13:13" ht="14.4" x14ac:dyDescent="0.25">
      <c r="M407" s="30"/>
    </row>
    <row r="408" spans="13:13" ht="14.4" x14ac:dyDescent="0.25">
      <c r="M408" s="30"/>
    </row>
    <row r="409" spans="13:13" ht="14.4" x14ac:dyDescent="0.25">
      <c r="M409" s="30"/>
    </row>
    <row r="410" spans="13:13" ht="14.4" x14ac:dyDescent="0.25">
      <c r="M410" s="30"/>
    </row>
    <row r="411" spans="13:13" ht="14.4" x14ac:dyDescent="0.25">
      <c r="M411" s="30"/>
    </row>
    <row r="412" spans="13:13" ht="14.4" x14ac:dyDescent="0.25">
      <c r="M412" s="30"/>
    </row>
    <row r="413" spans="13:13" ht="14.4" x14ac:dyDescent="0.25">
      <c r="M413" s="30"/>
    </row>
    <row r="414" spans="13:13" ht="14.4" x14ac:dyDescent="0.25">
      <c r="M414" s="30"/>
    </row>
    <row r="415" spans="13:13" ht="14.4" x14ac:dyDescent="0.25">
      <c r="M415" s="30"/>
    </row>
    <row r="416" spans="13:13" ht="14.4" x14ac:dyDescent="0.25">
      <c r="M416" s="30"/>
    </row>
    <row r="417" spans="13:13" ht="14.4" x14ac:dyDescent="0.25">
      <c r="M417" s="30"/>
    </row>
    <row r="418" spans="13:13" ht="14.4" x14ac:dyDescent="0.25">
      <c r="M418" s="30"/>
    </row>
    <row r="419" spans="13:13" ht="14.4" x14ac:dyDescent="0.25">
      <c r="M419" s="30"/>
    </row>
    <row r="420" spans="13:13" ht="14.4" x14ac:dyDescent="0.25">
      <c r="M420" s="30"/>
    </row>
    <row r="421" spans="13:13" ht="14.4" x14ac:dyDescent="0.25">
      <c r="M421" s="30"/>
    </row>
    <row r="422" spans="13:13" ht="14.4" x14ac:dyDescent="0.25">
      <c r="M422" s="30"/>
    </row>
    <row r="423" spans="13:13" ht="14.4" x14ac:dyDescent="0.25">
      <c r="M423" s="30"/>
    </row>
    <row r="424" spans="13:13" ht="14.4" x14ac:dyDescent="0.25">
      <c r="M424" s="30"/>
    </row>
    <row r="425" spans="13:13" ht="14.4" x14ac:dyDescent="0.25">
      <c r="M425" s="30"/>
    </row>
    <row r="426" spans="13:13" ht="14.4" x14ac:dyDescent="0.25">
      <c r="M426" s="30"/>
    </row>
    <row r="427" spans="13:13" ht="14.4" x14ac:dyDescent="0.25">
      <c r="M427" s="30"/>
    </row>
    <row r="428" spans="13:13" ht="14.4" x14ac:dyDescent="0.25">
      <c r="M428" s="30"/>
    </row>
    <row r="429" spans="13:13" ht="14.4" x14ac:dyDescent="0.25">
      <c r="M429" s="30"/>
    </row>
    <row r="430" spans="13:13" ht="14.4" x14ac:dyDescent="0.25">
      <c r="M430" s="30"/>
    </row>
    <row r="431" spans="13:13" ht="14.4" x14ac:dyDescent="0.25">
      <c r="M431" s="30"/>
    </row>
    <row r="432" spans="13:13" ht="14.4" x14ac:dyDescent="0.25">
      <c r="M432" s="30"/>
    </row>
    <row r="433" spans="13:13" ht="14.4" x14ac:dyDescent="0.25">
      <c r="M433" s="30"/>
    </row>
    <row r="434" spans="13:13" ht="14.4" x14ac:dyDescent="0.25">
      <c r="M434" s="30"/>
    </row>
    <row r="435" spans="13:13" ht="14.4" x14ac:dyDescent="0.25">
      <c r="M435" s="30"/>
    </row>
    <row r="436" spans="13:13" ht="14.4" x14ac:dyDescent="0.25">
      <c r="M436" s="30"/>
    </row>
    <row r="437" spans="13:13" ht="14.4" x14ac:dyDescent="0.25">
      <c r="M437" s="30"/>
    </row>
    <row r="438" spans="13:13" ht="14.4" x14ac:dyDescent="0.25">
      <c r="M438" s="30"/>
    </row>
    <row r="439" spans="13:13" ht="14.4" x14ac:dyDescent="0.25">
      <c r="M439" s="30"/>
    </row>
    <row r="440" spans="13:13" ht="14.4" x14ac:dyDescent="0.25">
      <c r="M440" s="30"/>
    </row>
    <row r="441" spans="13:13" ht="14.4" x14ac:dyDescent="0.25">
      <c r="M441" s="30"/>
    </row>
    <row r="442" spans="13:13" ht="14.4" x14ac:dyDescent="0.25">
      <c r="M442" s="30"/>
    </row>
    <row r="443" spans="13:13" ht="14.4" x14ac:dyDescent="0.25">
      <c r="M443" s="30"/>
    </row>
    <row r="444" spans="13:13" ht="14.4" x14ac:dyDescent="0.25">
      <c r="M444" s="30"/>
    </row>
    <row r="445" spans="13:13" ht="14.4" x14ac:dyDescent="0.25">
      <c r="M445" s="30"/>
    </row>
    <row r="446" spans="13:13" ht="14.4" x14ac:dyDescent="0.25">
      <c r="M446" s="30"/>
    </row>
    <row r="447" spans="13:13" ht="14.4" x14ac:dyDescent="0.25">
      <c r="M447" s="30"/>
    </row>
    <row r="448" spans="13:13" ht="14.4" x14ac:dyDescent="0.25">
      <c r="M448" s="30"/>
    </row>
    <row r="449" spans="13:13" ht="14.4" x14ac:dyDescent="0.25">
      <c r="M449" s="30"/>
    </row>
    <row r="450" spans="13:13" ht="14.4" x14ac:dyDescent="0.25">
      <c r="M450" s="30"/>
    </row>
    <row r="451" spans="13:13" ht="14.4" x14ac:dyDescent="0.25">
      <c r="M451" s="30"/>
    </row>
    <row r="452" spans="13:13" ht="14.4" x14ac:dyDescent="0.25">
      <c r="M452" s="30"/>
    </row>
    <row r="453" spans="13:13" ht="14.4" x14ac:dyDescent="0.25">
      <c r="M453" s="30"/>
    </row>
  </sheetData>
  <dataConsolidate/>
  <mergeCells count="26">
    <mergeCell ref="B4:C5"/>
    <mergeCell ref="E5:H6"/>
    <mergeCell ref="K5:O7"/>
    <mergeCell ref="J9:K9"/>
    <mergeCell ref="J11:K12"/>
    <mergeCell ref="M11:M12"/>
    <mergeCell ref="F12:G13"/>
    <mergeCell ref="J14:K15"/>
    <mergeCell ref="M14:M15"/>
    <mergeCell ref="O14:P15"/>
    <mergeCell ref="R14:R15"/>
    <mergeCell ref="J17:K18"/>
    <mergeCell ref="M17:M18"/>
    <mergeCell ref="O17:P18"/>
    <mergeCell ref="R17:R18"/>
    <mergeCell ref="E31:H32"/>
    <mergeCell ref="B32:C33"/>
    <mergeCell ref="J34:M35"/>
    <mergeCell ref="F38:G39"/>
    <mergeCell ref="E19:H20"/>
    <mergeCell ref="B21:C22"/>
    <mergeCell ref="J21:K22"/>
    <mergeCell ref="M21:M22"/>
    <mergeCell ref="J24:K25"/>
    <mergeCell ref="M24:M25"/>
    <mergeCell ref="F25:G26"/>
  </mergeCells>
  <dataValidations count="1">
    <dataValidation type="list" allowBlank="1" showInputMessage="1" showErrorMessage="1" sqref="M9" xr:uid="{00000000-0002-0000-0800-000000000000}">
      <formula1>$M$88:$M$99</formula1>
    </dataValidation>
  </dataValidations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9"/>
  <dimension ref="B3:R453"/>
  <sheetViews>
    <sheetView workbookViewId="0">
      <selection activeCell="C7" sqref="C7:C16"/>
    </sheetView>
  </sheetViews>
  <sheetFormatPr baseColWidth="10" defaultColWidth="11.44140625" defaultRowHeight="13.2" x14ac:dyDescent="0.25"/>
  <cols>
    <col min="2" max="2" width="40.5546875" customWidth="1"/>
    <col min="3" max="3" width="35" customWidth="1"/>
  </cols>
  <sheetData>
    <row r="3" spans="2:18" ht="13.8" thickBot="1" x14ac:dyDescent="0.3"/>
    <row r="4" spans="2:18" ht="14.1" customHeight="1" thickTop="1" thickBot="1" x14ac:dyDescent="0.3">
      <c r="B4" s="108" t="s">
        <v>10</v>
      </c>
      <c r="C4" s="109"/>
    </row>
    <row r="5" spans="2:18" ht="25.35" customHeight="1" thickBot="1" x14ac:dyDescent="0.3">
      <c r="B5" s="110"/>
      <c r="C5" s="111"/>
      <c r="E5" s="112" t="s">
        <v>33</v>
      </c>
      <c r="F5" s="113"/>
      <c r="G5" s="113"/>
      <c r="H5" s="114"/>
      <c r="K5" s="87" t="s">
        <v>0</v>
      </c>
      <c r="L5" s="87"/>
      <c r="M5" s="87"/>
      <c r="N5" s="87"/>
      <c r="O5" s="87"/>
    </row>
    <row r="6" spans="2:18" ht="15" thickTop="1" thickBot="1" x14ac:dyDescent="0.3">
      <c r="B6" s="4" t="s">
        <v>11</v>
      </c>
      <c r="C6" s="5" t="s">
        <v>12</v>
      </c>
      <c r="E6" s="115"/>
      <c r="F6" s="116"/>
      <c r="G6" s="116"/>
      <c r="H6" s="117"/>
      <c r="K6" s="87"/>
      <c r="L6" s="87"/>
      <c r="M6" s="87"/>
      <c r="N6" s="87"/>
      <c r="O6" s="87"/>
    </row>
    <row r="7" spans="2:18" ht="14.4" thickTop="1" x14ac:dyDescent="0.25">
      <c r="B7" s="6" t="s">
        <v>13</v>
      </c>
      <c r="C7" s="24"/>
      <c r="K7" s="87"/>
      <c r="L7" s="87"/>
      <c r="M7" s="87"/>
      <c r="N7" s="87"/>
      <c r="O7" s="87"/>
    </row>
    <row r="8" spans="2:18" ht="14.4" thickBot="1" x14ac:dyDescent="0.3">
      <c r="B8" s="7" t="s">
        <v>14</v>
      </c>
      <c r="C8" s="24"/>
      <c r="J8" s="2"/>
      <c r="K8" s="2"/>
      <c r="L8" s="2"/>
      <c r="M8" s="2"/>
    </row>
    <row r="9" spans="2:18" ht="14.4" thickBot="1" x14ac:dyDescent="0.3">
      <c r="B9" s="7" t="s">
        <v>23</v>
      </c>
      <c r="C9" s="24"/>
      <c r="J9" s="88" t="s">
        <v>1</v>
      </c>
      <c r="K9" s="89"/>
      <c r="L9" s="2"/>
      <c r="M9" s="3">
        <v>30</v>
      </c>
    </row>
    <row r="10" spans="2:18" ht="15.6" thickBot="1" x14ac:dyDescent="0.3">
      <c r="B10" s="8" t="s">
        <v>29</v>
      </c>
      <c r="C10" s="25"/>
      <c r="J10" s="2"/>
      <c r="K10" s="2"/>
      <c r="L10" s="2"/>
      <c r="M10" s="2"/>
    </row>
    <row r="11" spans="2:18" ht="15.6" thickBot="1" x14ac:dyDescent="0.3">
      <c r="B11" s="9" t="s">
        <v>28</v>
      </c>
      <c r="C11" s="26"/>
      <c r="J11" s="90" t="s">
        <v>2</v>
      </c>
      <c r="K11" s="91"/>
      <c r="L11" s="2"/>
      <c r="M11" s="94">
        <f>SUM(C17)</f>
        <v>0</v>
      </c>
      <c r="N11" s="2"/>
      <c r="O11" s="2"/>
      <c r="P11" s="2"/>
      <c r="Q11" s="2"/>
      <c r="R11" s="2"/>
    </row>
    <row r="12" spans="2:18" ht="15.6" thickBot="1" x14ac:dyDescent="0.3">
      <c r="B12" s="9" t="s">
        <v>15</v>
      </c>
      <c r="C12" s="26"/>
      <c r="F12" s="118">
        <f>SUM(C17*31*12)</f>
        <v>0</v>
      </c>
      <c r="G12" s="119"/>
      <c r="J12" s="92"/>
      <c r="K12" s="93"/>
      <c r="L12" s="2"/>
      <c r="M12" s="95"/>
      <c r="N12" s="2"/>
      <c r="O12" s="2"/>
      <c r="P12" s="2"/>
      <c r="Q12" s="2"/>
      <c r="R12" s="2"/>
    </row>
    <row r="13" spans="2:18" ht="14.4" thickBot="1" x14ac:dyDescent="0.3">
      <c r="B13" s="10" t="s">
        <v>21</v>
      </c>
      <c r="C13" s="27"/>
      <c r="F13" s="120"/>
      <c r="G13" s="121"/>
      <c r="J13" s="2"/>
      <c r="K13" s="2"/>
      <c r="L13" s="2"/>
      <c r="M13" s="2"/>
      <c r="N13" s="2"/>
      <c r="O13" s="2"/>
      <c r="P13" s="2"/>
      <c r="Q13" s="2"/>
      <c r="R13" s="2"/>
    </row>
    <row r="14" spans="2:18" ht="13.8" x14ac:dyDescent="0.25">
      <c r="B14" s="10" t="s">
        <v>22</v>
      </c>
      <c r="C14" s="24"/>
      <c r="J14" s="76" t="s">
        <v>3</v>
      </c>
      <c r="K14" s="77"/>
      <c r="L14" s="2"/>
      <c r="M14" s="80">
        <f>M11*M9</f>
        <v>0</v>
      </c>
      <c r="N14" s="2"/>
      <c r="O14" s="82" t="s">
        <v>4</v>
      </c>
      <c r="P14" s="83"/>
      <c r="Q14" s="2"/>
      <c r="R14" s="74">
        <v>0</v>
      </c>
    </row>
    <row r="15" spans="2:18" ht="14.4" thickBot="1" x14ac:dyDescent="0.3">
      <c r="B15" s="10" t="s">
        <v>16</v>
      </c>
      <c r="C15" s="24"/>
      <c r="J15" s="78"/>
      <c r="K15" s="79"/>
      <c r="L15" s="2"/>
      <c r="M15" s="81"/>
      <c r="N15" s="2"/>
      <c r="O15" s="84"/>
      <c r="P15" s="85"/>
      <c r="Q15" s="2"/>
      <c r="R15" s="75"/>
    </row>
    <row r="16" spans="2:18" ht="14.4" thickBot="1" x14ac:dyDescent="0.3">
      <c r="B16" s="10" t="s">
        <v>27</v>
      </c>
      <c r="C16" s="24"/>
      <c r="J16" s="2"/>
      <c r="K16" s="2"/>
      <c r="L16" s="2"/>
      <c r="M16" s="2"/>
      <c r="N16" s="2"/>
      <c r="O16" s="2"/>
      <c r="P16" s="2"/>
      <c r="Q16" s="2"/>
      <c r="R16" s="2"/>
    </row>
    <row r="17" spans="2:18" ht="14.4" thickBot="1" x14ac:dyDescent="0.3">
      <c r="B17" s="11" t="s">
        <v>17</v>
      </c>
      <c r="C17" s="28">
        <f>SUM(C7:C16)</f>
        <v>0</v>
      </c>
      <c r="J17" s="76" t="s">
        <v>5</v>
      </c>
      <c r="K17" s="77"/>
      <c r="L17" s="2"/>
      <c r="M17" s="80">
        <f>M14*12</f>
        <v>0</v>
      </c>
      <c r="N17" s="2"/>
      <c r="O17" s="82" t="s">
        <v>6</v>
      </c>
      <c r="P17" s="83"/>
      <c r="Q17" s="2"/>
      <c r="R17" s="74">
        <v>0</v>
      </c>
    </row>
    <row r="18" spans="2:18" ht="14.4" thickTop="1" thickBot="1" x14ac:dyDescent="0.3">
      <c r="J18" s="78"/>
      <c r="K18" s="79"/>
      <c r="L18" s="2"/>
      <c r="M18" s="81"/>
      <c r="N18" s="2"/>
      <c r="O18" s="84"/>
      <c r="P18" s="85"/>
      <c r="Q18" s="2"/>
      <c r="R18" s="75"/>
    </row>
    <row r="19" spans="2:18" x14ac:dyDescent="0.25">
      <c r="E19" s="122" t="s">
        <v>31</v>
      </c>
      <c r="F19" s="123"/>
      <c r="G19" s="123"/>
      <c r="H19" s="124"/>
      <c r="J19" s="2"/>
      <c r="K19" s="2"/>
      <c r="L19" s="2"/>
      <c r="M19" s="2"/>
      <c r="N19" s="2"/>
      <c r="O19" s="2"/>
      <c r="P19" s="2"/>
      <c r="Q19" s="2"/>
      <c r="R19" s="2"/>
    </row>
    <row r="20" spans="2:18" ht="13.8" thickBot="1" x14ac:dyDescent="0.3">
      <c r="E20" s="125"/>
      <c r="F20" s="126"/>
      <c r="G20" s="126"/>
      <c r="H20" s="127"/>
      <c r="J20" s="2"/>
      <c r="K20" s="2"/>
      <c r="L20" s="2"/>
      <c r="M20" s="2"/>
      <c r="N20" s="2"/>
      <c r="O20" s="2"/>
      <c r="P20" s="2"/>
      <c r="Q20" s="2"/>
      <c r="R20" s="2"/>
    </row>
    <row r="21" spans="2:18" ht="13.5" customHeight="1" thickTop="1" x14ac:dyDescent="0.25">
      <c r="B21" s="108" t="s">
        <v>18</v>
      </c>
      <c r="C21" s="109"/>
      <c r="J21" s="96" t="s">
        <v>7</v>
      </c>
      <c r="K21" s="97"/>
      <c r="L21" s="2"/>
      <c r="M21" s="102" t="e">
        <f>R14*1000000/M17</f>
        <v>#DIV/0!</v>
      </c>
      <c r="N21" s="2"/>
      <c r="O21" s="2"/>
      <c r="P21" s="2"/>
      <c r="Q21" s="2"/>
      <c r="R21" s="2"/>
    </row>
    <row r="22" spans="2:18" ht="19.350000000000001" customHeight="1" thickBot="1" x14ac:dyDescent="0.3">
      <c r="B22" s="110"/>
      <c r="C22" s="111"/>
      <c r="J22" s="98"/>
      <c r="K22" s="99"/>
      <c r="L22" s="2"/>
      <c r="M22" s="103"/>
      <c r="N22" s="2"/>
      <c r="O22" s="2"/>
      <c r="P22" s="2"/>
      <c r="Q22" s="2"/>
      <c r="R22" s="2"/>
    </row>
    <row r="23" spans="2:18" ht="19.5" customHeight="1" thickTop="1" thickBot="1" x14ac:dyDescent="0.3">
      <c r="B23" s="12" t="s">
        <v>11</v>
      </c>
      <c r="C23" s="13" t="s">
        <v>25</v>
      </c>
      <c r="J23" s="2"/>
      <c r="K23" s="2"/>
      <c r="L23" s="2"/>
      <c r="M23" s="2"/>
      <c r="N23" s="2"/>
      <c r="O23" s="2"/>
      <c r="P23" s="2"/>
      <c r="Q23" s="2"/>
      <c r="R23" s="2"/>
    </row>
    <row r="24" spans="2:18" ht="15" thickTop="1" thickBot="1" x14ac:dyDescent="0.3">
      <c r="B24" s="6" t="s">
        <v>13</v>
      </c>
      <c r="C24" s="15">
        <f>SUM(C7)</f>
        <v>0</v>
      </c>
      <c r="J24" s="96" t="s">
        <v>8</v>
      </c>
      <c r="K24" s="97"/>
      <c r="L24" s="2"/>
      <c r="M24" s="100" t="e">
        <f>R17/M17*1000</f>
        <v>#DIV/0!</v>
      </c>
      <c r="N24" s="2"/>
      <c r="O24" s="2"/>
      <c r="P24" s="2"/>
      <c r="Q24" s="2"/>
      <c r="R24" s="2"/>
    </row>
    <row r="25" spans="2:18" ht="14.4" thickBot="1" x14ac:dyDescent="0.3">
      <c r="B25" s="7" t="s">
        <v>14</v>
      </c>
      <c r="C25" s="15">
        <f>SUM(C8)</f>
        <v>0</v>
      </c>
      <c r="F25" s="128">
        <f>SUM(C28*31*12)</f>
        <v>0</v>
      </c>
      <c r="G25" s="129"/>
      <c r="J25" s="98"/>
      <c r="K25" s="99"/>
      <c r="L25" s="2"/>
      <c r="M25" s="101"/>
      <c r="N25" s="2"/>
      <c r="O25" s="2"/>
      <c r="P25" s="2"/>
      <c r="Q25" s="2"/>
      <c r="R25" s="2"/>
    </row>
    <row r="26" spans="2:18" ht="14.4" thickBot="1" x14ac:dyDescent="0.3">
      <c r="B26" s="7" t="s">
        <v>24</v>
      </c>
      <c r="C26" s="15">
        <f>SUM(C9)</f>
        <v>0</v>
      </c>
      <c r="F26" s="130"/>
      <c r="G26" s="131"/>
      <c r="J26" s="2"/>
      <c r="K26" s="2"/>
      <c r="L26" s="2"/>
      <c r="M26" s="2"/>
      <c r="N26" s="2"/>
      <c r="O26" s="2"/>
      <c r="P26" s="2"/>
      <c r="Q26" s="2"/>
      <c r="R26" s="2"/>
    </row>
    <row r="27" spans="2:18" ht="15" x14ac:dyDescent="0.25">
      <c r="B27" s="9" t="s">
        <v>15</v>
      </c>
      <c r="C27" s="16">
        <f>C12</f>
        <v>0</v>
      </c>
      <c r="J27" s="2"/>
      <c r="K27" s="2"/>
      <c r="L27" s="2"/>
      <c r="M27" s="2"/>
      <c r="N27" s="2"/>
      <c r="O27" s="2"/>
      <c r="P27" s="2"/>
      <c r="Q27" s="2"/>
      <c r="R27" s="2"/>
    </row>
    <row r="28" spans="2:18" ht="14.4" thickBot="1" x14ac:dyDescent="0.3">
      <c r="B28" s="14" t="s">
        <v>19</v>
      </c>
      <c r="C28" s="23">
        <f>SUM(C24:C27)</f>
        <v>0</v>
      </c>
      <c r="J28" s="2"/>
      <c r="K28" s="2"/>
      <c r="L28" s="2"/>
      <c r="M28" s="2"/>
      <c r="N28" s="2"/>
      <c r="O28" s="2"/>
      <c r="P28" s="2"/>
      <c r="Q28" s="2"/>
      <c r="R28" s="2"/>
    </row>
    <row r="29" spans="2:18" ht="13.8" thickTop="1" x14ac:dyDescent="0.25">
      <c r="J29" s="2"/>
      <c r="K29" s="2"/>
      <c r="L29" s="2"/>
      <c r="M29" s="2"/>
      <c r="N29" s="2"/>
      <c r="O29" s="2"/>
      <c r="P29" s="2"/>
      <c r="Q29" s="2"/>
      <c r="R29" s="2"/>
    </row>
    <row r="30" spans="2:18" ht="13.8" thickBot="1" x14ac:dyDescent="0.3">
      <c r="J30" s="2"/>
      <c r="K30" s="2"/>
      <c r="L30" s="2"/>
      <c r="M30" s="2"/>
      <c r="N30" s="2"/>
      <c r="O30" s="2"/>
      <c r="P30" s="2"/>
      <c r="Q30" s="2"/>
      <c r="R30" s="2"/>
    </row>
    <row r="31" spans="2:18" ht="13.8" thickBot="1" x14ac:dyDescent="0.3">
      <c r="E31" s="132" t="s">
        <v>32</v>
      </c>
      <c r="F31" s="133"/>
      <c r="G31" s="133"/>
      <c r="H31" s="134"/>
      <c r="J31" s="29" t="s">
        <v>9</v>
      </c>
      <c r="K31" s="29"/>
      <c r="L31" s="29"/>
      <c r="M31" s="29"/>
      <c r="N31" s="2"/>
      <c r="O31" s="2"/>
      <c r="P31" s="2"/>
      <c r="Q31" s="2"/>
      <c r="R31" s="2"/>
    </row>
    <row r="32" spans="2:18" ht="13.5" customHeight="1" thickTop="1" thickBot="1" x14ac:dyDescent="0.3">
      <c r="B32" s="108" t="s">
        <v>30</v>
      </c>
      <c r="C32" s="109"/>
      <c r="E32" s="135"/>
      <c r="F32" s="136"/>
      <c r="G32" s="136"/>
      <c r="H32" s="137"/>
      <c r="J32" s="29"/>
      <c r="K32" s="29"/>
      <c r="L32" s="29"/>
      <c r="M32" s="29"/>
      <c r="N32" s="2"/>
      <c r="O32" s="2"/>
      <c r="P32" s="2"/>
      <c r="Q32" s="2"/>
      <c r="R32" s="2"/>
    </row>
    <row r="33" spans="2:18" ht="18.600000000000001" customHeight="1" thickBot="1" x14ac:dyDescent="0.3">
      <c r="B33" s="110"/>
      <c r="C33" s="111"/>
      <c r="N33" s="2"/>
      <c r="O33" s="2"/>
      <c r="R33" s="2"/>
    </row>
    <row r="34" spans="2:18" ht="13.5" customHeight="1" thickTop="1" x14ac:dyDescent="0.25">
      <c r="B34" s="10" t="s">
        <v>16</v>
      </c>
      <c r="C34" s="17">
        <f>C15</f>
        <v>0</v>
      </c>
      <c r="J34" s="86" t="s">
        <v>20</v>
      </c>
      <c r="K34" s="86"/>
      <c r="L34" s="86"/>
      <c r="M34" s="86"/>
      <c r="N34" s="2"/>
      <c r="O34" s="2"/>
      <c r="R34" s="2"/>
    </row>
    <row r="35" spans="2:18" ht="15" x14ac:dyDescent="0.25">
      <c r="B35" s="8" t="s">
        <v>29</v>
      </c>
      <c r="C35" s="18">
        <f>C10</f>
        <v>0</v>
      </c>
      <c r="J35" s="86"/>
      <c r="K35" s="86"/>
      <c r="L35" s="86"/>
      <c r="M35" s="86"/>
      <c r="N35" s="2"/>
      <c r="O35" s="2"/>
      <c r="R35" s="2"/>
    </row>
    <row r="36" spans="2:18" ht="15" x14ac:dyDescent="0.25">
      <c r="B36" s="9" t="s">
        <v>28</v>
      </c>
      <c r="C36" s="19">
        <f>C11</f>
        <v>0</v>
      </c>
    </row>
    <row r="37" spans="2:18" ht="14.4" thickBot="1" x14ac:dyDescent="0.3">
      <c r="B37" s="10" t="s">
        <v>27</v>
      </c>
      <c r="C37" s="17">
        <f>C16</f>
        <v>0</v>
      </c>
    </row>
    <row r="38" spans="2:18" ht="13.8" x14ac:dyDescent="0.25">
      <c r="B38" s="10" t="s">
        <v>21</v>
      </c>
      <c r="C38" s="17">
        <f>C13</f>
        <v>0</v>
      </c>
      <c r="F38" s="104">
        <f>SUM(C40*31*12)</f>
        <v>0</v>
      </c>
      <c r="G38" s="105"/>
    </row>
    <row r="39" spans="2:18" ht="14.4" thickBot="1" x14ac:dyDescent="0.3">
      <c r="B39" s="10" t="s">
        <v>22</v>
      </c>
      <c r="C39" s="20">
        <f>C14</f>
        <v>0</v>
      </c>
      <c r="F39" s="106"/>
      <c r="G39" s="107"/>
    </row>
    <row r="40" spans="2:18" ht="14.4" thickBot="1" x14ac:dyDescent="0.3">
      <c r="B40" s="11" t="s">
        <v>17</v>
      </c>
      <c r="C40" s="22">
        <f>SUM(C34:C39)</f>
        <v>0</v>
      </c>
    </row>
    <row r="41" spans="2:18" ht="13.8" thickTop="1" x14ac:dyDescent="0.25"/>
    <row r="87" spans="13:13" ht="14.4" x14ac:dyDescent="0.25">
      <c r="M87" s="31"/>
    </row>
    <row r="88" spans="13:13" ht="14.4" x14ac:dyDescent="0.25">
      <c r="M88" s="31">
        <v>31</v>
      </c>
    </row>
    <row r="89" spans="13:13" ht="14.4" x14ac:dyDescent="0.25">
      <c r="M89" s="31">
        <v>29</v>
      </c>
    </row>
    <row r="90" spans="13:13" ht="14.4" x14ac:dyDescent="0.25">
      <c r="M90" s="31">
        <v>31</v>
      </c>
    </row>
    <row r="91" spans="13:13" ht="14.4" x14ac:dyDescent="0.25">
      <c r="M91" s="31">
        <v>30</v>
      </c>
    </row>
    <row r="92" spans="13:13" ht="14.4" x14ac:dyDescent="0.25">
      <c r="M92" s="31">
        <v>31</v>
      </c>
    </row>
    <row r="93" spans="13:13" ht="14.4" x14ac:dyDescent="0.25">
      <c r="M93" s="31">
        <v>30</v>
      </c>
    </row>
    <row r="94" spans="13:13" ht="14.4" x14ac:dyDescent="0.25">
      <c r="M94" s="31">
        <v>31</v>
      </c>
    </row>
    <row r="95" spans="13:13" ht="14.4" x14ac:dyDescent="0.25">
      <c r="M95" s="31">
        <v>31</v>
      </c>
    </row>
    <row r="96" spans="13:13" ht="14.4" x14ac:dyDescent="0.25">
      <c r="M96" s="31">
        <v>30</v>
      </c>
    </row>
    <row r="97" spans="13:13" ht="14.4" x14ac:dyDescent="0.25">
      <c r="M97" s="31">
        <v>31</v>
      </c>
    </row>
    <row r="98" spans="13:13" ht="14.4" x14ac:dyDescent="0.25">
      <c r="M98" s="31">
        <v>30</v>
      </c>
    </row>
    <row r="99" spans="13:13" ht="14.4" x14ac:dyDescent="0.25">
      <c r="M99" s="31">
        <v>31</v>
      </c>
    </row>
    <row r="100" spans="13:13" ht="14.4" x14ac:dyDescent="0.25">
      <c r="M100" s="31"/>
    </row>
    <row r="101" spans="13:13" ht="14.4" x14ac:dyDescent="0.25">
      <c r="M101" s="31"/>
    </row>
    <row r="102" spans="13:13" ht="14.4" x14ac:dyDescent="0.25">
      <c r="M102" s="31"/>
    </row>
    <row r="103" spans="13:13" ht="14.4" x14ac:dyDescent="0.25">
      <c r="M103" s="31"/>
    </row>
    <row r="104" spans="13:13" ht="14.4" x14ac:dyDescent="0.25">
      <c r="M104" s="31"/>
    </row>
    <row r="105" spans="13:13" ht="14.4" x14ac:dyDescent="0.25">
      <c r="M105" s="31"/>
    </row>
    <row r="106" spans="13:13" ht="14.4" x14ac:dyDescent="0.25">
      <c r="M106" s="31"/>
    </row>
    <row r="107" spans="13:13" ht="14.4" x14ac:dyDescent="0.25">
      <c r="M107" s="31"/>
    </row>
    <row r="108" spans="13:13" ht="14.4" x14ac:dyDescent="0.25">
      <c r="M108" s="31"/>
    </row>
    <row r="109" spans="13:13" ht="14.4" x14ac:dyDescent="0.25">
      <c r="M109" s="31"/>
    </row>
    <row r="110" spans="13:13" ht="14.4" x14ac:dyDescent="0.25">
      <c r="M110" s="31"/>
    </row>
    <row r="111" spans="13:13" ht="14.4" x14ac:dyDescent="0.25">
      <c r="M111" s="31"/>
    </row>
    <row r="112" spans="13:13" ht="14.4" x14ac:dyDescent="0.25">
      <c r="M112" s="31"/>
    </row>
    <row r="113" spans="13:13" ht="14.4" x14ac:dyDescent="0.25">
      <c r="M113" s="31"/>
    </row>
    <row r="114" spans="13:13" ht="14.4" x14ac:dyDescent="0.25">
      <c r="M114" s="31"/>
    </row>
    <row r="115" spans="13:13" ht="14.4" x14ac:dyDescent="0.25">
      <c r="M115" s="31"/>
    </row>
    <row r="116" spans="13:13" ht="14.4" x14ac:dyDescent="0.25">
      <c r="M116" s="31"/>
    </row>
    <row r="117" spans="13:13" ht="14.4" x14ac:dyDescent="0.25">
      <c r="M117" s="31"/>
    </row>
    <row r="118" spans="13:13" ht="14.4" x14ac:dyDescent="0.25">
      <c r="M118" s="31"/>
    </row>
    <row r="119" spans="13:13" ht="14.4" x14ac:dyDescent="0.25">
      <c r="M119" s="31"/>
    </row>
    <row r="120" spans="13:13" ht="14.4" x14ac:dyDescent="0.25">
      <c r="M120" s="31"/>
    </row>
    <row r="121" spans="13:13" ht="14.4" x14ac:dyDescent="0.25">
      <c r="M121" s="31"/>
    </row>
    <row r="122" spans="13:13" ht="14.4" x14ac:dyDescent="0.25">
      <c r="M122" s="31"/>
    </row>
    <row r="123" spans="13:13" ht="14.4" x14ac:dyDescent="0.25">
      <c r="M123" s="31"/>
    </row>
    <row r="124" spans="13:13" ht="14.4" x14ac:dyDescent="0.25">
      <c r="M124" s="31"/>
    </row>
    <row r="125" spans="13:13" ht="14.4" x14ac:dyDescent="0.25">
      <c r="M125" s="31"/>
    </row>
    <row r="126" spans="13:13" ht="14.4" x14ac:dyDescent="0.25">
      <c r="M126" s="31"/>
    </row>
    <row r="127" spans="13:13" ht="14.4" x14ac:dyDescent="0.25">
      <c r="M127" s="31"/>
    </row>
    <row r="128" spans="13:13" ht="14.4" x14ac:dyDescent="0.25">
      <c r="M128" s="31"/>
    </row>
    <row r="129" spans="13:13" ht="14.4" x14ac:dyDescent="0.25">
      <c r="M129" s="31"/>
    </row>
    <row r="130" spans="13:13" ht="14.4" x14ac:dyDescent="0.25">
      <c r="M130" s="31"/>
    </row>
    <row r="131" spans="13:13" ht="14.4" x14ac:dyDescent="0.25">
      <c r="M131" s="31"/>
    </row>
    <row r="132" spans="13:13" ht="14.4" x14ac:dyDescent="0.25">
      <c r="M132" s="31"/>
    </row>
    <row r="133" spans="13:13" ht="14.4" x14ac:dyDescent="0.25">
      <c r="M133" s="31"/>
    </row>
    <row r="134" spans="13:13" ht="14.4" x14ac:dyDescent="0.25">
      <c r="M134" s="31"/>
    </row>
    <row r="135" spans="13:13" ht="14.4" x14ac:dyDescent="0.25">
      <c r="M135" s="31"/>
    </row>
    <row r="136" spans="13:13" ht="14.4" x14ac:dyDescent="0.25">
      <c r="M136" s="31"/>
    </row>
    <row r="137" spans="13:13" ht="14.4" x14ac:dyDescent="0.25">
      <c r="M137" s="31"/>
    </row>
    <row r="138" spans="13:13" ht="14.4" x14ac:dyDescent="0.25">
      <c r="M138" s="31"/>
    </row>
    <row r="139" spans="13:13" ht="14.4" x14ac:dyDescent="0.25">
      <c r="M139" s="31"/>
    </row>
    <row r="140" spans="13:13" ht="14.4" x14ac:dyDescent="0.25">
      <c r="M140" s="31"/>
    </row>
    <row r="141" spans="13:13" ht="14.4" x14ac:dyDescent="0.25">
      <c r="M141" s="31"/>
    </row>
    <row r="142" spans="13:13" ht="14.4" x14ac:dyDescent="0.25">
      <c r="M142" s="31"/>
    </row>
    <row r="143" spans="13:13" ht="14.4" x14ac:dyDescent="0.25">
      <c r="M143" s="31"/>
    </row>
    <row r="144" spans="13:13" ht="14.4" x14ac:dyDescent="0.25">
      <c r="M144" s="31"/>
    </row>
    <row r="145" spans="13:13" ht="14.4" x14ac:dyDescent="0.25">
      <c r="M145" s="31"/>
    </row>
    <row r="146" spans="13:13" ht="14.4" x14ac:dyDescent="0.25">
      <c r="M146" s="31"/>
    </row>
    <row r="147" spans="13:13" ht="14.4" x14ac:dyDescent="0.25">
      <c r="M147" s="31"/>
    </row>
    <row r="148" spans="13:13" ht="14.4" x14ac:dyDescent="0.25">
      <c r="M148" s="31"/>
    </row>
    <row r="149" spans="13:13" ht="14.4" x14ac:dyDescent="0.25">
      <c r="M149" s="31"/>
    </row>
    <row r="150" spans="13:13" ht="14.4" x14ac:dyDescent="0.25">
      <c r="M150" s="31"/>
    </row>
    <row r="151" spans="13:13" ht="14.4" x14ac:dyDescent="0.25">
      <c r="M151" s="31"/>
    </row>
    <row r="152" spans="13:13" ht="14.4" x14ac:dyDescent="0.25">
      <c r="M152" s="31"/>
    </row>
    <row r="153" spans="13:13" ht="14.4" x14ac:dyDescent="0.25">
      <c r="M153" s="31"/>
    </row>
    <row r="154" spans="13:13" ht="14.4" x14ac:dyDescent="0.25">
      <c r="M154" s="31"/>
    </row>
    <row r="155" spans="13:13" ht="14.4" x14ac:dyDescent="0.25">
      <c r="M155" s="31"/>
    </row>
    <row r="156" spans="13:13" ht="14.4" x14ac:dyDescent="0.25">
      <c r="M156" s="31"/>
    </row>
    <row r="157" spans="13:13" ht="14.4" x14ac:dyDescent="0.25">
      <c r="M157" s="31"/>
    </row>
    <row r="158" spans="13:13" ht="14.4" x14ac:dyDescent="0.25">
      <c r="M158" s="31"/>
    </row>
    <row r="159" spans="13:13" ht="14.4" x14ac:dyDescent="0.25">
      <c r="M159" s="31"/>
    </row>
    <row r="160" spans="13:13" ht="14.4" x14ac:dyDescent="0.25">
      <c r="M160" s="31"/>
    </row>
    <row r="161" spans="13:13" ht="14.4" x14ac:dyDescent="0.25">
      <c r="M161" s="31"/>
    </row>
    <row r="162" spans="13:13" ht="14.4" x14ac:dyDescent="0.25">
      <c r="M162" s="31"/>
    </row>
    <row r="163" spans="13:13" ht="14.4" x14ac:dyDescent="0.25">
      <c r="M163" s="31"/>
    </row>
    <row r="164" spans="13:13" ht="14.4" x14ac:dyDescent="0.25">
      <c r="M164" s="31"/>
    </row>
    <row r="165" spans="13:13" ht="14.4" x14ac:dyDescent="0.25">
      <c r="M165" s="31"/>
    </row>
    <row r="166" spans="13:13" ht="14.4" x14ac:dyDescent="0.25">
      <c r="M166" s="31"/>
    </row>
    <row r="167" spans="13:13" ht="14.4" x14ac:dyDescent="0.25">
      <c r="M167" s="31"/>
    </row>
    <row r="168" spans="13:13" ht="14.4" x14ac:dyDescent="0.25">
      <c r="M168" s="31"/>
    </row>
    <row r="169" spans="13:13" ht="14.4" x14ac:dyDescent="0.25">
      <c r="M169" s="31"/>
    </row>
    <row r="170" spans="13:13" ht="14.4" x14ac:dyDescent="0.25">
      <c r="M170" s="31"/>
    </row>
    <row r="171" spans="13:13" ht="14.4" x14ac:dyDescent="0.25">
      <c r="M171" s="31"/>
    </row>
    <row r="172" spans="13:13" ht="14.4" x14ac:dyDescent="0.25">
      <c r="M172" s="31"/>
    </row>
    <row r="173" spans="13:13" ht="14.4" x14ac:dyDescent="0.25">
      <c r="M173" s="31"/>
    </row>
    <row r="174" spans="13:13" ht="14.4" x14ac:dyDescent="0.25">
      <c r="M174" s="31"/>
    </row>
    <row r="175" spans="13:13" ht="14.4" x14ac:dyDescent="0.25">
      <c r="M175" s="31"/>
    </row>
    <row r="176" spans="13:13" ht="14.4" x14ac:dyDescent="0.25">
      <c r="M176" s="31"/>
    </row>
    <row r="177" spans="13:13" ht="14.4" x14ac:dyDescent="0.25">
      <c r="M177" s="31"/>
    </row>
    <row r="178" spans="13:13" ht="14.4" x14ac:dyDescent="0.25">
      <c r="M178" s="31"/>
    </row>
    <row r="179" spans="13:13" ht="14.4" x14ac:dyDescent="0.25">
      <c r="M179" s="31"/>
    </row>
    <row r="180" spans="13:13" ht="14.4" x14ac:dyDescent="0.25">
      <c r="M180" s="31"/>
    </row>
    <row r="181" spans="13:13" ht="14.4" x14ac:dyDescent="0.25">
      <c r="M181" s="31"/>
    </row>
    <row r="182" spans="13:13" ht="14.4" x14ac:dyDescent="0.25">
      <c r="M182" s="31"/>
    </row>
    <row r="183" spans="13:13" ht="14.4" x14ac:dyDescent="0.25">
      <c r="M183" s="31"/>
    </row>
    <row r="184" spans="13:13" ht="14.4" x14ac:dyDescent="0.25">
      <c r="M184" s="31"/>
    </row>
    <row r="185" spans="13:13" ht="14.4" x14ac:dyDescent="0.25">
      <c r="M185" s="31"/>
    </row>
    <row r="186" spans="13:13" ht="14.4" x14ac:dyDescent="0.25">
      <c r="M186" s="31"/>
    </row>
    <row r="187" spans="13:13" ht="14.4" x14ac:dyDescent="0.25">
      <c r="M187" s="31"/>
    </row>
    <row r="188" spans="13:13" ht="14.4" x14ac:dyDescent="0.25">
      <c r="M188" s="31"/>
    </row>
    <row r="189" spans="13:13" ht="14.4" x14ac:dyDescent="0.25">
      <c r="M189" s="31"/>
    </row>
    <row r="190" spans="13:13" ht="14.4" x14ac:dyDescent="0.25">
      <c r="M190" s="31"/>
    </row>
    <row r="191" spans="13:13" ht="14.4" x14ac:dyDescent="0.25">
      <c r="M191" s="31"/>
    </row>
    <row r="192" spans="13:13" ht="14.4" x14ac:dyDescent="0.25">
      <c r="M192" s="31"/>
    </row>
    <row r="193" spans="13:13" ht="14.4" x14ac:dyDescent="0.25">
      <c r="M193" s="31"/>
    </row>
    <row r="194" spans="13:13" ht="14.4" x14ac:dyDescent="0.25">
      <c r="M194" s="31"/>
    </row>
    <row r="195" spans="13:13" ht="14.4" x14ac:dyDescent="0.25">
      <c r="M195" s="31"/>
    </row>
    <row r="196" spans="13:13" ht="14.4" x14ac:dyDescent="0.25">
      <c r="M196" s="31"/>
    </row>
    <row r="197" spans="13:13" ht="14.4" x14ac:dyDescent="0.25">
      <c r="M197" s="31"/>
    </row>
    <row r="198" spans="13:13" ht="14.4" x14ac:dyDescent="0.25">
      <c r="M198" s="31"/>
    </row>
    <row r="199" spans="13:13" ht="14.4" x14ac:dyDescent="0.25">
      <c r="M199" s="31"/>
    </row>
    <row r="200" spans="13:13" ht="14.4" x14ac:dyDescent="0.25">
      <c r="M200" s="31"/>
    </row>
    <row r="201" spans="13:13" ht="14.4" x14ac:dyDescent="0.25">
      <c r="M201" s="31"/>
    </row>
    <row r="202" spans="13:13" ht="14.4" x14ac:dyDescent="0.25">
      <c r="M202" s="31"/>
    </row>
    <row r="203" spans="13:13" ht="14.4" x14ac:dyDescent="0.25">
      <c r="M203" s="31"/>
    </row>
    <row r="204" spans="13:13" ht="14.4" x14ac:dyDescent="0.25">
      <c r="M204" s="31"/>
    </row>
    <row r="205" spans="13:13" ht="14.4" x14ac:dyDescent="0.25">
      <c r="M205" s="31"/>
    </row>
    <row r="206" spans="13:13" ht="14.4" x14ac:dyDescent="0.25">
      <c r="M206" s="31"/>
    </row>
    <row r="207" spans="13:13" ht="14.4" x14ac:dyDescent="0.25">
      <c r="M207" s="31"/>
    </row>
    <row r="208" spans="13:13" ht="14.4" x14ac:dyDescent="0.25">
      <c r="M208" s="31"/>
    </row>
    <row r="209" spans="13:13" ht="14.4" x14ac:dyDescent="0.25">
      <c r="M209" s="31"/>
    </row>
    <row r="210" spans="13:13" ht="14.4" x14ac:dyDescent="0.25">
      <c r="M210" s="31"/>
    </row>
    <row r="211" spans="13:13" ht="14.4" x14ac:dyDescent="0.25">
      <c r="M211" s="31"/>
    </row>
    <row r="212" spans="13:13" ht="14.4" x14ac:dyDescent="0.25">
      <c r="M212" s="31"/>
    </row>
    <row r="213" spans="13:13" ht="14.4" x14ac:dyDescent="0.25">
      <c r="M213" s="31"/>
    </row>
    <row r="214" spans="13:13" ht="14.4" x14ac:dyDescent="0.25">
      <c r="M214" s="31"/>
    </row>
    <row r="215" spans="13:13" ht="14.4" x14ac:dyDescent="0.25">
      <c r="M215" s="31"/>
    </row>
    <row r="216" spans="13:13" ht="14.4" x14ac:dyDescent="0.25">
      <c r="M216" s="31"/>
    </row>
    <row r="217" spans="13:13" ht="14.4" x14ac:dyDescent="0.25">
      <c r="M217" s="31"/>
    </row>
    <row r="218" spans="13:13" ht="14.4" x14ac:dyDescent="0.25">
      <c r="M218" s="31"/>
    </row>
    <row r="219" spans="13:13" ht="14.4" x14ac:dyDescent="0.25">
      <c r="M219" s="31"/>
    </row>
    <row r="220" spans="13:13" ht="14.4" x14ac:dyDescent="0.25">
      <c r="M220" s="31"/>
    </row>
    <row r="221" spans="13:13" ht="14.4" x14ac:dyDescent="0.25">
      <c r="M221" s="31"/>
    </row>
    <row r="222" spans="13:13" ht="14.4" x14ac:dyDescent="0.25">
      <c r="M222" s="31"/>
    </row>
    <row r="223" spans="13:13" ht="14.4" x14ac:dyDescent="0.25">
      <c r="M223" s="31"/>
    </row>
    <row r="224" spans="13:13" ht="14.4" x14ac:dyDescent="0.25">
      <c r="M224" s="31"/>
    </row>
    <row r="225" spans="13:13" ht="14.4" x14ac:dyDescent="0.25">
      <c r="M225" s="31"/>
    </row>
    <row r="226" spans="13:13" ht="14.4" x14ac:dyDescent="0.25">
      <c r="M226" s="31"/>
    </row>
    <row r="227" spans="13:13" ht="14.4" x14ac:dyDescent="0.25">
      <c r="M227" s="31"/>
    </row>
    <row r="228" spans="13:13" ht="14.4" x14ac:dyDescent="0.25">
      <c r="M228" s="31"/>
    </row>
    <row r="229" spans="13:13" ht="14.4" x14ac:dyDescent="0.25">
      <c r="M229" s="31"/>
    </row>
    <row r="230" spans="13:13" ht="14.4" x14ac:dyDescent="0.25">
      <c r="M230" s="31"/>
    </row>
    <row r="231" spans="13:13" ht="14.4" x14ac:dyDescent="0.25">
      <c r="M231" s="31"/>
    </row>
    <row r="232" spans="13:13" ht="14.4" x14ac:dyDescent="0.25">
      <c r="M232" s="31"/>
    </row>
    <row r="233" spans="13:13" ht="14.4" x14ac:dyDescent="0.25">
      <c r="M233" s="31"/>
    </row>
    <row r="234" spans="13:13" ht="14.4" x14ac:dyDescent="0.25">
      <c r="M234" s="31"/>
    </row>
    <row r="235" spans="13:13" ht="14.4" x14ac:dyDescent="0.25">
      <c r="M235" s="31"/>
    </row>
    <row r="236" spans="13:13" ht="14.4" x14ac:dyDescent="0.25">
      <c r="M236" s="31"/>
    </row>
    <row r="237" spans="13:13" ht="14.4" x14ac:dyDescent="0.25">
      <c r="M237" s="31"/>
    </row>
    <row r="238" spans="13:13" ht="14.4" x14ac:dyDescent="0.25">
      <c r="M238" s="31"/>
    </row>
    <row r="239" spans="13:13" ht="14.4" x14ac:dyDescent="0.25">
      <c r="M239" s="31"/>
    </row>
    <row r="240" spans="13:13" ht="14.4" x14ac:dyDescent="0.25">
      <c r="M240" s="31"/>
    </row>
    <row r="241" spans="13:13" ht="14.4" x14ac:dyDescent="0.25">
      <c r="M241" s="31"/>
    </row>
    <row r="242" spans="13:13" ht="14.4" x14ac:dyDescent="0.25">
      <c r="M242" s="31"/>
    </row>
    <row r="243" spans="13:13" ht="14.4" x14ac:dyDescent="0.25">
      <c r="M243" s="31"/>
    </row>
    <row r="244" spans="13:13" ht="14.4" x14ac:dyDescent="0.25">
      <c r="M244" s="31"/>
    </row>
    <row r="245" spans="13:13" ht="14.4" x14ac:dyDescent="0.25">
      <c r="M245" s="31"/>
    </row>
    <row r="246" spans="13:13" ht="14.4" x14ac:dyDescent="0.25">
      <c r="M246" s="31"/>
    </row>
    <row r="247" spans="13:13" ht="14.4" x14ac:dyDescent="0.25">
      <c r="M247" s="31"/>
    </row>
    <row r="248" spans="13:13" ht="14.4" x14ac:dyDescent="0.25">
      <c r="M248" s="31"/>
    </row>
    <row r="249" spans="13:13" ht="14.4" x14ac:dyDescent="0.25">
      <c r="M249" s="31"/>
    </row>
    <row r="250" spans="13:13" ht="14.4" x14ac:dyDescent="0.25">
      <c r="M250" s="31"/>
    </row>
    <row r="251" spans="13:13" ht="14.4" x14ac:dyDescent="0.25">
      <c r="M251" s="31"/>
    </row>
    <row r="252" spans="13:13" ht="14.4" x14ac:dyDescent="0.25">
      <c r="M252" s="31"/>
    </row>
    <row r="253" spans="13:13" ht="14.4" x14ac:dyDescent="0.25">
      <c r="M253" s="31"/>
    </row>
    <row r="254" spans="13:13" ht="14.4" x14ac:dyDescent="0.25">
      <c r="M254" s="31"/>
    </row>
    <row r="255" spans="13:13" ht="14.4" x14ac:dyDescent="0.25">
      <c r="M255" s="31"/>
    </row>
    <row r="256" spans="13:13" ht="14.4" x14ac:dyDescent="0.25">
      <c r="M256" s="31"/>
    </row>
    <row r="257" spans="13:13" ht="14.4" x14ac:dyDescent="0.25">
      <c r="M257" s="31"/>
    </row>
    <row r="258" spans="13:13" ht="14.4" x14ac:dyDescent="0.25">
      <c r="M258" s="31"/>
    </row>
    <row r="259" spans="13:13" ht="14.4" x14ac:dyDescent="0.25">
      <c r="M259" s="31"/>
    </row>
    <row r="260" spans="13:13" ht="14.4" x14ac:dyDescent="0.25">
      <c r="M260" s="31"/>
    </row>
    <row r="261" spans="13:13" ht="14.4" x14ac:dyDescent="0.25">
      <c r="M261" s="31"/>
    </row>
    <row r="262" spans="13:13" ht="14.4" x14ac:dyDescent="0.25">
      <c r="M262" s="31"/>
    </row>
    <row r="263" spans="13:13" ht="14.4" x14ac:dyDescent="0.25">
      <c r="M263" s="31"/>
    </row>
    <row r="264" spans="13:13" ht="14.4" x14ac:dyDescent="0.25">
      <c r="M264" s="31"/>
    </row>
    <row r="265" spans="13:13" ht="14.4" x14ac:dyDescent="0.25">
      <c r="M265" s="31"/>
    </row>
    <row r="266" spans="13:13" ht="14.4" x14ac:dyDescent="0.25">
      <c r="M266" s="31"/>
    </row>
    <row r="267" spans="13:13" ht="14.4" x14ac:dyDescent="0.25">
      <c r="M267" s="31"/>
    </row>
    <row r="268" spans="13:13" ht="14.4" x14ac:dyDescent="0.25">
      <c r="M268" s="31"/>
    </row>
    <row r="269" spans="13:13" ht="14.4" x14ac:dyDescent="0.25">
      <c r="M269" s="31"/>
    </row>
    <row r="270" spans="13:13" ht="14.4" x14ac:dyDescent="0.25">
      <c r="M270" s="31"/>
    </row>
    <row r="271" spans="13:13" ht="14.4" x14ac:dyDescent="0.25">
      <c r="M271" s="31"/>
    </row>
    <row r="272" spans="13:13" ht="14.4" x14ac:dyDescent="0.25">
      <c r="M272" s="31"/>
    </row>
    <row r="273" spans="13:13" ht="14.4" x14ac:dyDescent="0.25">
      <c r="M273" s="31"/>
    </row>
    <row r="274" spans="13:13" ht="14.4" x14ac:dyDescent="0.25">
      <c r="M274" s="31"/>
    </row>
    <row r="275" spans="13:13" ht="14.4" x14ac:dyDescent="0.25">
      <c r="M275" s="31"/>
    </row>
    <row r="276" spans="13:13" ht="14.4" x14ac:dyDescent="0.25">
      <c r="M276" s="31"/>
    </row>
    <row r="277" spans="13:13" ht="14.4" x14ac:dyDescent="0.25">
      <c r="M277" s="31"/>
    </row>
    <row r="278" spans="13:13" ht="14.4" x14ac:dyDescent="0.25">
      <c r="M278" s="31"/>
    </row>
    <row r="279" spans="13:13" ht="14.4" x14ac:dyDescent="0.25">
      <c r="M279" s="31"/>
    </row>
    <row r="280" spans="13:13" ht="14.4" x14ac:dyDescent="0.25">
      <c r="M280" s="31"/>
    </row>
    <row r="281" spans="13:13" ht="14.4" x14ac:dyDescent="0.25">
      <c r="M281" s="30"/>
    </row>
    <row r="282" spans="13:13" ht="14.4" x14ac:dyDescent="0.25">
      <c r="M282" s="30"/>
    </row>
    <row r="283" spans="13:13" ht="14.4" x14ac:dyDescent="0.25">
      <c r="M283" s="30"/>
    </row>
    <row r="284" spans="13:13" ht="14.4" x14ac:dyDescent="0.25">
      <c r="M284" s="30"/>
    </row>
    <row r="285" spans="13:13" ht="14.4" x14ac:dyDescent="0.25">
      <c r="M285" s="30"/>
    </row>
    <row r="286" spans="13:13" ht="14.4" x14ac:dyDescent="0.25">
      <c r="M286" s="30"/>
    </row>
    <row r="287" spans="13:13" ht="14.4" x14ac:dyDescent="0.25">
      <c r="M287" s="30"/>
    </row>
    <row r="288" spans="13:13" ht="14.4" x14ac:dyDescent="0.25">
      <c r="M288" s="30"/>
    </row>
    <row r="289" spans="13:13" ht="14.4" x14ac:dyDescent="0.25">
      <c r="M289" s="30"/>
    </row>
    <row r="290" spans="13:13" ht="14.4" x14ac:dyDescent="0.25">
      <c r="M290" s="30"/>
    </row>
    <row r="291" spans="13:13" ht="14.4" x14ac:dyDescent="0.25">
      <c r="M291" s="30"/>
    </row>
    <row r="292" spans="13:13" ht="14.4" x14ac:dyDescent="0.25">
      <c r="M292" s="30"/>
    </row>
    <row r="293" spans="13:13" ht="14.4" x14ac:dyDescent="0.25">
      <c r="M293" s="30"/>
    </row>
    <row r="294" spans="13:13" ht="14.4" x14ac:dyDescent="0.25">
      <c r="M294" s="30"/>
    </row>
    <row r="295" spans="13:13" ht="14.4" x14ac:dyDescent="0.25">
      <c r="M295" s="30"/>
    </row>
    <row r="296" spans="13:13" ht="14.4" x14ac:dyDescent="0.25">
      <c r="M296" s="30"/>
    </row>
    <row r="297" spans="13:13" ht="14.4" x14ac:dyDescent="0.25">
      <c r="M297" s="30"/>
    </row>
    <row r="298" spans="13:13" ht="14.4" x14ac:dyDescent="0.25">
      <c r="M298" s="30"/>
    </row>
    <row r="299" spans="13:13" ht="14.4" x14ac:dyDescent="0.25">
      <c r="M299" s="30"/>
    </row>
    <row r="300" spans="13:13" ht="14.4" x14ac:dyDescent="0.25">
      <c r="M300" s="30"/>
    </row>
    <row r="301" spans="13:13" ht="14.4" x14ac:dyDescent="0.25">
      <c r="M301" s="30"/>
    </row>
    <row r="302" spans="13:13" ht="14.4" x14ac:dyDescent="0.25">
      <c r="M302" s="30"/>
    </row>
    <row r="303" spans="13:13" ht="14.4" x14ac:dyDescent="0.25">
      <c r="M303" s="30"/>
    </row>
    <row r="304" spans="13:13" ht="14.4" x14ac:dyDescent="0.25">
      <c r="M304" s="30"/>
    </row>
    <row r="305" spans="13:13" ht="14.4" x14ac:dyDescent="0.25">
      <c r="M305" s="30"/>
    </row>
    <row r="306" spans="13:13" ht="14.4" x14ac:dyDescent="0.25">
      <c r="M306" s="30"/>
    </row>
    <row r="307" spans="13:13" ht="14.4" x14ac:dyDescent="0.25">
      <c r="M307" s="30"/>
    </row>
    <row r="308" spans="13:13" ht="14.4" x14ac:dyDescent="0.25">
      <c r="M308" s="30"/>
    </row>
    <row r="309" spans="13:13" ht="14.4" x14ac:dyDescent="0.25">
      <c r="M309" s="30"/>
    </row>
    <row r="310" spans="13:13" ht="14.4" x14ac:dyDescent="0.25">
      <c r="M310" s="30"/>
    </row>
    <row r="311" spans="13:13" ht="14.4" x14ac:dyDescent="0.25">
      <c r="M311" s="30"/>
    </row>
    <row r="312" spans="13:13" ht="14.4" x14ac:dyDescent="0.25">
      <c r="M312" s="30"/>
    </row>
    <row r="313" spans="13:13" ht="14.4" x14ac:dyDescent="0.25">
      <c r="M313" s="30"/>
    </row>
    <row r="314" spans="13:13" ht="14.4" x14ac:dyDescent="0.25">
      <c r="M314" s="30"/>
    </row>
    <row r="315" spans="13:13" ht="14.4" x14ac:dyDescent="0.25">
      <c r="M315" s="30"/>
    </row>
    <row r="316" spans="13:13" ht="14.4" x14ac:dyDescent="0.25">
      <c r="M316" s="30"/>
    </row>
    <row r="317" spans="13:13" ht="14.4" x14ac:dyDescent="0.25">
      <c r="M317" s="30"/>
    </row>
    <row r="318" spans="13:13" ht="14.4" x14ac:dyDescent="0.25">
      <c r="M318" s="30"/>
    </row>
    <row r="319" spans="13:13" ht="14.4" x14ac:dyDescent="0.25">
      <c r="M319" s="30"/>
    </row>
    <row r="320" spans="13:13" ht="14.4" x14ac:dyDescent="0.25">
      <c r="M320" s="30"/>
    </row>
    <row r="321" spans="13:13" ht="14.4" x14ac:dyDescent="0.25">
      <c r="M321" s="30"/>
    </row>
    <row r="322" spans="13:13" ht="14.4" x14ac:dyDescent="0.25">
      <c r="M322" s="30"/>
    </row>
    <row r="323" spans="13:13" ht="14.4" x14ac:dyDescent="0.25">
      <c r="M323" s="30"/>
    </row>
    <row r="324" spans="13:13" ht="14.4" x14ac:dyDescent="0.25">
      <c r="M324" s="30"/>
    </row>
    <row r="325" spans="13:13" ht="14.4" x14ac:dyDescent="0.25">
      <c r="M325" s="30"/>
    </row>
    <row r="326" spans="13:13" ht="14.4" x14ac:dyDescent="0.25">
      <c r="M326" s="30"/>
    </row>
    <row r="327" spans="13:13" ht="14.4" x14ac:dyDescent="0.25">
      <c r="M327" s="30"/>
    </row>
    <row r="328" spans="13:13" ht="14.4" x14ac:dyDescent="0.25">
      <c r="M328" s="30"/>
    </row>
    <row r="329" spans="13:13" ht="14.4" x14ac:dyDescent="0.25">
      <c r="M329" s="30"/>
    </row>
    <row r="330" spans="13:13" ht="14.4" x14ac:dyDescent="0.25">
      <c r="M330" s="30"/>
    </row>
    <row r="331" spans="13:13" ht="14.4" x14ac:dyDescent="0.25">
      <c r="M331" s="30"/>
    </row>
    <row r="332" spans="13:13" ht="14.4" x14ac:dyDescent="0.25">
      <c r="M332" s="30"/>
    </row>
    <row r="333" spans="13:13" ht="14.4" x14ac:dyDescent="0.25">
      <c r="M333" s="30"/>
    </row>
    <row r="334" spans="13:13" ht="14.4" x14ac:dyDescent="0.25">
      <c r="M334" s="30"/>
    </row>
    <row r="335" spans="13:13" ht="14.4" x14ac:dyDescent="0.25">
      <c r="M335" s="30"/>
    </row>
    <row r="336" spans="13:13" ht="14.4" x14ac:dyDescent="0.25">
      <c r="M336" s="30"/>
    </row>
    <row r="337" spans="13:13" ht="14.4" x14ac:dyDescent="0.25">
      <c r="M337" s="30"/>
    </row>
    <row r="338" spans="13:13" ht="14.4" x14ac:dyDescent="0.25">
      <c r="M338" s="30"/>
    </row>
    <row r="339" spans="13:13" ht="14.4" x14ac:dyDescent="0.25">
      <c r="M339" s="30"/>
    </row>
    <row r="340" spans="13:13" ht="14.4" x14ac:dyDescent="0.25">
      <c r="M340" s="30"/>
    </row>
    <row r="341" spans="13:13" ht="14.4" x14ac:dyDescent="0.25">
      <c r="M341" s="30"/>
    </row>
    <row r="342" spans="13:13" ht="14.4" x14ac:dyDescent="0.25">
      <c r="M342" s="30"/>
    </row>
    <row r="343" spans="13:13" ht="14.4" x14ac:dyDescent="0.25">
      <c r="M343" s="30"/>
    </row>
    <row r="344" spans="13:13" ht="14.4" x14ac:dyDescent="0.25">
      <c r="M344" s="30"/>
    </row>
    <row r="345" spans="13:13" ht="14.4" x14ac:dyDescent="0.25">
      <c r="M345" s="30"/>
    </row>
    <row r="346" spans="13:13" ht="14.4" x14ac:dyDescent="0.25">
      <c r="M346" s="30"/>
    </row>
    <row r="347" spans="13:13" ht="14.4" x14ac:dyDescent="0.25">
      <c r="M347" s="30"/>
    </row>
    <row r="348" spans="13:13" ht="14.4" x14ac:dyDescent="0.25">
      <c r="M348" s="30"/>
    </row>
    <row r="349" spans="13:13" ht="14.4" x14ac:dyDescent="0.25">
      <c r="M349" s="30"/>
    </row>
    <row r="350" spans="13:13" ht="14.4" x14ac:dyDescent="0.25">
      <c r="M350" s="30"/>
    </row>
    <row r="351" spans="13:13" ht="14.4" x14ac:dyDescent="0.25">
      <c r="M351" s="30"/>
    </row>
    <row r="352" spans="13:13" ht="14.4" x14ac:dyDescent="0.25">
      <c r="M352" s="30"/>
    </row>
    <row r="353" spans="13:13" ht="14.4" x14ac:dyDescent="0.25">
      <c r="M353" s="30"/>
    </row>
    <row r="354" spans="13:13" ht="14.4" x14ac:dyDescent="0.25">
      <c r="M354" s="30"/>
    </row>
    <row r="355" spans="13:13" ht="14.4" x14ac:dyDescent="0.25">
      <c r="M355" s="30"/>
    </row>
    <row r="356" spans="13:13" ht="14.4" x14ac:dyDescent="0.25">
      <c r="M356" s="30"/>
    </row>
    <row r="357" spans="13:13" ht="14.4" x14ac:dyDescent="0.25">
      <c r="M357" s="30"/>
    </row>
    <row r="358" spans="13:13" ht="14.4" x14ac:dyDescent="0.25">
      <c r="M358" s="30"/>
    </row>
    <row r="359" spans="13:13" ht="14.4" x14ac:dyDescent="0.25">
      <c r="M359" s="30"/>
    </row>
    <row r="360" spans="13:13" ht="14.4" x14ac:dyDescent="0.25">
      <c r="M360" s="30"/>
    </row>
    <row r="361" spans="13:13" ht="14.4" x14ac:dyDescent="0.25">
      <c r="M361" s="30"/>
    </row>
    <row r="362" spans="13:13" ht="14.4" x14ac:dyDescent="0.25">
      <c r="M362" s="30"/>
    </row>
    <row r="363" spans="13:13" ht="14.4" x14ac:dyDescent="0.25">
      <c r="M363" s="30"/>
    </row>
    <row r="364" spans="13:13" ht="14.4" x14ac:dyDescent="0.25">
      <c r="M364" s="30"/>
    </row>
    <row r="365" spans="13:13" ht="14.4" x14ac:dyDescent="0.25">
      <c r="M365" s="30"/>
    </row>
    <row r="366" spans="13:13" ht="14.4" x14ac:dyDescent="0.25">
      <c r="M366" s="30"/>
    </row>
    <row r="367" spans="13:13" ht="14.4" x14ac:dyDescent="0.25">
      <c r="M367" s="30"/>
    </row>
    <row r="368" spans="13:13" ht="14.4" x14ac:dyDescent="0.25">
      <c r="M368" s="30"/>
    </row>
    <row r="369" spans="13:13" ht="14.4" x14ac:dyDescent="0.25">
      <c r="M369" s="30"/>
    </row>
    <row r="370" spans="13:13" ht="14.4" x14ac:dyDescent="0.25">
      <c r="M370" s="30"/>
    </row>
    <row r="371" spans="13:13" ht="14.4" x14ac:dyDescent="0.25">
      <c r="M371" s="30"/>
    </row>
    <row r="372" spans="13:13" ht="14.4" x14ac:dyDescent="0.25">
      <c r="M372" s="30"/>
    </row>
    <row r="373" spans="13:13" ht="14.4" x14ac:dyDescent="0.25">
      <c r="M373" s="30"/>
    </row>
    <row r="374" spans="13:13" ht="14.4" x14ac:dyDescent="0.25">
      <c r="M374" s="30"/>
    </row>
    <row r="375" spans="13:13" ht="14.4" x14ac:dyDescent="0.25">
      <c r="M375" s="30"/>
    </row>
    <row r="376" spans="13:13" ht="14.4" x14ac:dyDescent="0.25">
      <c r="M376" s="30"/>
    </row>
    <row r="377" spans="13:13" ht="14.4" x14ac:dyDescent="0.25">
      <c r="M377" s="30"/>
    </row>
    <row r="378" spans="13:13" ht="14.4" x14ac:dyDescent="0.25">
      <c r="M378" s="30"/>
    </row>
    <row r="379" spans="13:13" ht="14.4" x14ac:dyDescent="0.25">
      <c r="M379" s="30"/>
    </row>
    <row r="380" spans="13:13" ht="14.4" x14ac:dyDescent="0.25">
      <c r="M380" s="30"/>
    </row>
    <row r="381" spans="13:13" ht="14.4" x14ac:dyDescent="0.25">
      <c r="M381" s="30"/>
    </row>
    <row r="382" spans="13:13" ht="14.4" x14ac:dyDescent="0.25">
      <c r="M382" s="30"/>
    </row>
    <row r="383" spans="13:13" ht="14.4" x14ac:dyDescent="0.25">
      <c r="M383" s="30"/>
    </row>
    <row r="384" spans="13:13" ht="14.4" x14ac:dyDescent="0.25">
      <c r="M384" s="30"/>
    </row>
    <row r="385" spans="13:13" ht="14.4" x14ac:dyDescent="0.25">
      <c r="M385" s="30"/>
    </row>
    <row r="386" spans="13:13" ht="14.4" x14ac:dyDescent="0.25">
      <c r="M386" s="30"/>
    </row>
    <row r="387" spans="13:13" ht="14.4" x14ac:dyDescent="0.25">
      <c r="M387" s="30"/>
    </row>
    <row r="388" spans="13:13" ht="14.4" x14ac:dyDescent="0.25">
      <c r="M388" s="30"/>
    </row>
    <row r="389" spans="13:13" ht="14.4" x14ac:dyDescent="0.25">
      <c r="M389" s="30"/>
    </row>
    <row r="390" spans="13:13" ht="14.4" x14ac:dyDescent="0.25">
      <c r="M390" s="30"/>
    </row>
    <row r="391" spans="13:13" ht="14.4" x14ac:dyDescent="0.25">
      <c r="M391" s="30"/>
    </row>
    <row r="392" spans="13:13" ht="14.4" x14ac:dyDescent="0.25">
      <c r="M392" s="30"/>
    </row>
    <row r="393" spans="13:13" ht="14.4" x14ac:dyDescent="0.25">
      <c r="M393" s="30"/>
    </row>
    <row r="394" spans="13:13" ht="14.4" x14ac:dyDescent="0.25">
      <c r="M394" s="30"/>
    </row>
    <row r="395" spans="13:13" ht="14.4" x14ac:dyDescent="0.25">
      <c r="M395" s="30"/>
    </row>
    <row r="396" spans="13:13" ht="14.4" x14ac:dyDescent="0.25">
      <c r="M396" s="30"/>
    </row>
    <row r="397" spans="13:13" ht="14.4" x14ac:dyDescent="0.25">
      <c r="M397" s="30"/>
    </row>
    <row r="398" spans="13:13" ht="14.4" x14ac:dyDescent="0.25">
      <c r="M398" s="30"/>
    </row>
    <row r="399" spans="13:13" ht="14.4" x14ac:dyDescent="0.25">
      <c r="M399" s="30"/>
    </row>
    <row r="400" spans="13:13" ht="14.4" x14ac:dyDescent="0.25">
      <c r="M400" s="30"/>
    </row>
    <row r="401" spans="13:13" ht="14.4" x14ac:dyDescent="0.25">
      <c r="M401" s="30"/>
    </row>
    <row r="402" spans="13:13" ht="14.4" x14ac:dyDescent="0.25">
      <c r="M402" s="30"/>
    </row>
    <row r="403" spans="13:13" ht="14.4" x14ac:dyDescent="0.25">
      <c r="M403" s="30"/>
    </row>
    <row r="404" spans="13:13" ht="14.4" x14ac:dyDescent="0.25">
      <c r="M404" s="30"/>
    </row>
    <row r="405" spans="13:13" ht="14.4" x14ac:dyDescent="0.25">
      <c r="M405" s="30"/>
    </row>
    <row r="406" spans="13:13" ht="14.4" x14ac:dyDescent="0.25">
      <c r="M406" s="30"/>
    </row>
    <row r="407" spans="13:13" ht="14.4" x14ac:dyDescent="0.25">
      <c r="M407" s="30"/>
    </row>
    <row r="408" spans="13:13" ht="14.4" x14ac:dyDescent="0.25">
      <c r="M408" s="30"/>
    </row>
    <row r="409" spans="13:13" ht="14.4" x14ac:dyDescent="0.25">
      <c r="M409" s="30"/>
    </row>
    <row r="410" spans="13:13" ht="14.4" x14ac:dyDescent="0.25">
      <c r="M410" s="30"/>
    </row>
    <row r="411" spans="13:13" ht="14.4" x14ac:dyDescent="0.25">
      <c r="M411" s="30"/>
    </row>
    <row r="412" spans="13:13" ht="14.4" x14ac:dyDescent="0.25">
      <c r="M412" s="30"/>
    </row>
    <row r="413" spans="13:13" ht="14.4" x14ac:dyDescent="0.25">
      <c r="M413" s="30"/>
    </row>
    <row r="414" spans="13:13" ht="14.4" x14ac:dyDescent="0.25">
      <c r="M414" s="30"/>
    </row>
    <row r="415" spans="13:13" ht="14.4" x14ac:dyDescent="0.25">
      <c r="M415" s="30"/>
    </row>
    <row r="416" spans="13:13" ht="14.4" x14ac:dyDescent="0.25">
      <c r="M416" s="30"/>
    </row>
    <row r="417" spans="13:13" ht="14.4" x14ac:dyDescent="0.25">
      <c r="M417" s="30"/>
    </row>
    <row r="418" spans="13:13" ht="14.4" x14ac:dyDescent="0.25">
      <c r="M418" s="30"/>
    </row>
    <row r="419" spans="13:13" ht="14.4" x14ac:dyDescent="0.25">
      <c r="M419" s="30"/>
    </row>
    <row r="420" spans="13:13" ht="14.4" x14ac:dyDescent="0.25">
      <c r="M420" s="30"/>
    </row>
    <row r="421" spans="13:13" ht="14.4" x14ac:dyDescent="0.25">
      <c r="M421" s="30"/>
    </row>
    <row r="422" spans="13:13" ht="14.4" x14ac:dyDescent="0.25">
      <c r="M422" s="30"/>
    </row>
    <row r="423" spans="13:13" ht="14.4" x14ac:dyDescent="0.25">
      <c r="M423" s="30"/>
    </row>
    <row r="424" spans="13:13" ht="14.4" x14ac:dyDescent="0.25">
      <c r="M424" s="30"/>
    </row>
    <row r="425" spans="13:13" ht="14.4" x14ac:dyDescent="0.25">
      <c r="M425" s="30"/>
    </row>
    <row r="426" spans="13:13" ht="14.4" x14ac:dyDescent="0.25">
      <c r="M426" s="30"/>
    </row>
    <row r="427" spans="13:13" ht="14.4" x14ac:dyDescent="0.25">
      <c r="M427" s="30"/>
    </row>
    <row r="428" spans="13:13" ht="14.4" x14ac:dyDescent="0.25">
      <c r="M428" s="30"/>
    </row>
    <row r="429" spans="13:13" ht="14.4" x14ac:dyDescent="0.25">
      <c r="M429" s="30"/>
    </row>
    <row r="430" spans="13:13" ht="14.4" x14ac:dyDescent="0.25">
      <c r="M430" s="30"/>
    </row>
    <row r="431" spans="13:13" ht="14.4" x14ac:dyDescent="0.25">
      <c r="M431" s="30"/>
    </row>
    <row r="432" spans="13:13" ht="14.4" x14ac:dyDescent="0.25">
      <c r="M432" s="30"/>
    </row>
    <row r="433" spans="13:13" ht="14.4" x14ac:dyDescent="0.25">
      <c r="M433" s="30"/>
    </row>
    <row r="434" spans="13:13" ht="14.4" x14ac:dyDescent="0.25">
      <c r="M434" s="30"/>
    </row>
    <row r="435" spans="13:13" ht="14.4" x14ac:dyDescent="0.25">
      <c r="M435" s="30"/>
    </row>
    <row r="436" spans="13:13" ht="14.4" x14ac:dyDescent="0.25">
      <c r="M436" s="30"/>
    </row>
    <row r="437" spans="13:13" ht="14.4" x14ac:dyDescent="0.25">
      <c r="M437" s="30"/>
    </row>
    <row r="438" spans="13:13" ht="14.4" x14ac:dyDescent="0.25">
      <c r="M438" s="30"/>
    </row>
    <row r="439" spans="13:13" ht="14.4" x14ac:dyDescent="0.25">
      <c r="M439" s="30"/>
    </row>
    <row r="440" spans="13:13" ht="14.4" x14ac:dyDescent="0.25">
      <c r="M440" s="30"/>
    </row>
    <row r="441" spans="13:13" ht="14.4" x14ac:dyDescent="0.25">
      <c r="M441" s="30"/>
    </row>
    <row r="442" spans="13:13" ht="14.4" x14ac:dyDescent="0.25">
      <c r="M442" s="30"/>
    </row>
    <row r="443" spans="13:13" ht="14.4" x14ac:dyDescent="0.25">
      <c r="M443" s="30"/>
    </row>
    <row r="444" spans="13:13" ht="14.4" x14ac:dyDescent="0.25">
      <c r="M444" s="30"/>
    </row>
    <row r="445" spans="13:13" ht="14.4" x14ac:dyDescent="0.25">
      <c r="M445" s="30"/>
    </row>
    <row r="446" spans="13:13" ht="14.4" x14ac:dyDescent="0.25">
      <c r="M446" s="30"/>
    </row>
    <row r="447" spans="13:13" ht="14.4" x14ac:dyDescent="0.25">
      <c r="M447" s="30"/>
    </row>
    <row r="448" spans="13:13" ht="14.4" x14ac:dyDescent="0.25">
      <c r="M448" s="30"/>
    </row>
    <row r="449" spans="13:13" ht="14.4" x14ac:dyDescent="0.25">
      <c r="M449" s="30"/>
    </row>
    <row r="450" spans="13:13" ht="14.4" x14ac:dyDescent="0.25">
      <c r="M450" s="30"/>
    </row>
    <row r="451" spans="13:13" ht="14.4" x14ac:dyDescent="0.25">
      <c r="M451" s="30"/>
    </row>
    <row r="452" spans="13:13" ht="14.4" x14ac:dyDescent="0.25">
      <c r="M452" s="30"/>
    </row>
    <row r="453" spans="13:13" ht="14.4" x14ac:dyDescent="0.25">
      <c r="M453" s="30"/>
    </row>
  </sheetData>
  <dataConsolidate/>
  <mergeCells count="26">
    <mergeCell ref="B4:C5"/>
    <mergeCell ref="E5:H6"/>
    <mergeCell ref="K5:O7"/>
    <mergeCell ref="J9:K9"/>
    <mergeCell ref="J11:K12"/>
    <mergeCell ref="M11:M12"/>
    <mergeCell ref="F12:G13"/>
    <mergeCell ref="J14:K15"/>
    <mergeCell ref="M14:M15"/>
    <mergeCell ref="O14:P15"/>
    <mergeCell ref="R14:R15"/>
    <mergeCell ref="J17:K18"/>
    <mergeCell ref="M17:M18"/>
    <mergeCell ref="O17:P18"/>
    <mergeCell ref="R17:R18"/>
    <mergeCell ref="E31:H32"/>
    <mergeCell ref="B32:C33"/>
    <mergeCell ref="J34:M35"/>
    <mergeCell ref="F38:G39"/>
    <mergeCell ref="E19:H20"/>
    <mergeCell ref="B21:C22"/>
    <mergeCell ref="J21:K22"/>
    <mergeCell ref="M21:M22"/>
    <mergeCell ref="J24:K25"/>
    <mergeCell ref="M24:M25"/>
    <mergeCell ref="F25:G26"/>
  </mergeCells>
  <dataValidations count="1">
    <dataValidation type="list" allowBlank="1" showInputMessage="1" showErrorMessage="1" sqref="M9" xr:uid="{00000000-0002-0000-0900-000000000000}">
      <formula1>$M$88:$M$99</formula1>
    </dataValidation>
  </dataValidations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0"/>
  <dimension ref="B3:R453"/>
  <sheetViews>
    <sheetView workbookViewId="0">
      <selection activeCell="C7" sqref="C7:C16"/>
    </sheetView>
  </sheetViews>
  <sheetFormatPr baseColWidth="10" defaultColWidth="11.44140625" defaultRowHeight="13.2" x14ac:dyDescent="0.25"/>
  <cols>
    <col min="2" max="2" width="40.5546875" customWidth="1"/>
    <col min="3" max="3" width="35" customWidth="1"/>
  </cols>
  <sheetData>
    <row r="3" spans="2:18" ht="13.8" thickBot="1" x14ac:dyDescent="0.3"/>
    <row r="4" spans="2:18" ht="14.1" customHeight="1" thickTop="1" thickBot="1" x14ac:dyDescent="0.3">
      <c r="B4" s="108" t="s">
        <v>10</v>
      </c>
      <c r="C4" s="109"/>
    </row>
    <row r="5" spans="2:18" ht="25.35" customHeight="1" thickBot="1" x14ac:dyDescent="0.3">
      <c r="B5" s="110"/>
      <c r="C5" s="111"/>
      <c r="E5" s="112" t="s">
        <v>33</v>
      </c>
      <c r="F5" s="113"/>
      <c r="G5" s="113"/>
      <c r="H5" s="114"/>
      <c r="K5" s="87" t="s">
        <v>0</v>
      </c>
      <c r="L5" s="87"/>
      <c r="M5" s="87"/>
      <c r="N5" s="87"/>
      <c r="O5" s="87"/>
    </row>
    <row r="6" spans="2:18" ht="15" thickTop="1" thickBot="1" x14ac:dyDescent="0.3">
      <c r="B6" s="4" t="s">
        <v>11</v>
      </c>
      <c r="C6" s="5" t="s">
        <v>12</v>
      </c>
      <c r="E6" s="115"/>
      <c r="F6" s="116"/>
      <c r="G6" s="116"/>
      <c r="H6" s="117"/>
      <c r="K6" s="87"/>
      <c r="L6" s="87"/>
      <c r="M6" s="87"/>
      <c r="N6" s="87"/>
      <c r="O6" s="87"/>
    </row>
    <row r="7" spans="2:18" ht="14.4" thickTop="1" x14ac:dyDescent="0.25">
      <c r="B7" s="6" t="s">
        <v>13</v>
      </c>
      <c r="C7" s="24"/>
      <c r="K7" s="87"/>
      <c r="L7" s="87"/>
      <c r="M7" s="87"/>
      <c r="N7" s="87"/>
      <c r="O7" s="87"/>
    </row>
    <row r="8" spans="2:18" ht="14.4" thickBot="1" x14ac:dyDescent="0.3">
      <c r="B8" s="7" t="s">
        <v>14</v>
      </c>
      <c r="C8" s="24"/>
      <c r="J8" s="2"/>
      <c r="K8" s="2"/>
      <c r="L8" s="2"/>
      <c r="M8" s="2"/>
    </row>
    <row r="9" spans="2:18" ht="14.4" thickBot="1" x14ac:dyDescent="0.3">
      <c r="B9" s="7" t="s">
        <v>23</v>
      </c>
      <c r="C9" s="24"/>
      <c r="J9" s="88" t="s">
        <v>1</v>
      </c>
      <c r="K9" s="89"/>
      <c r="L9" s="2"/>
      <c r="M9" s="3">
        <v>31</v>
      </c>
    </row>
    <row r="10" spans="2:18" ht="15.6" thickBot="1" x14ac:dyDescent="0.3">
      <c r="B10" s="8" t="s">
        <v>29</v>
      </c>
      <c r="C10" s="25"/>
      <c r="J10" s="2"/>
      <c r="K10" s="2"/>
      <c r="L10" s="2"/>
      <c r="M10" s="2"/>
    </row>
    <row r="11" spans="2:18" ht="15.6" thickBot="1" x14ac:dyDescent="0.3">
      <c r="B11" s="9" t="s">
        <v>28</v>
      </c>
      <c r="C11" s="26"/>
      <c r="J11" s="90" t="s">
        <v>2</v>
      </c>
      <c r="K11" s="91"/>
      <c r="L11" s="2"/>
      <c r="M11" s="94">
        <f>SUM(C17)</f>
        <v>0</v>
      </c>
      <c r="N11" s="2"/>
      <c r="O11" s="2"/>
      <c r="P11" s="2"/>
      <c r="Q11" s="2"/>
      <c r="R11" s="2"/>
    </row>
    <row r="12" spans="2:18" ht="15.6" thickBot="1" x14ac:dyDescent="0.3">
      <c r="B12" s="9" t="s">
        <v>15</v>
      </c>
      <c r="C12" s="26"/>
      <c r="F12" s="118">
        <f>SUM(C17*31*12)</f>
        <v>0</v>
      </c>
      <c r="G12" s="119"/>
      <c r="J12" s="92"/>
      <c r="K12" s="93"/>
      <c r="L12" s="2"/>
      <c r="M12" s="95"/>
      <c r="N12" s="2"/>
      <c r="O12" s="2"/>
      <c r="P12" s="2"/>
      <c r="Q12" s="2"/>
      <c r="R12" s="2"/>
    </row>
    <row r="13" spans="2:18" ht="14.4" thickBot="1" x14ac:dyDescent="0.3">
      <c r="B13" s="10" t="s">
        <v>21</v>
      </c>
      <c r="C13" s="27"/>
      <c r="F13" s="120"/>
      <c r="G13" s="121"/>
      <c r="J13" s="2"/>
      <c r="K13" s="2"/>
      <c r="L13" s="2"/>
      <c r="M13" s="2"/>
      <c r="N13" s="2"/>
      <c r="O13" s="2"/>
      <c r="P13" s="2"/>
      <c r="Q13" s="2"/>
      <c r="R13" s="2"/>
    </row>
    <row r="14" spans="2:18" ht="13.8" x14ac:dyDescent="0.25">
      <c r="B14" s="10" t="s">
        <v>22</v>
      </c>
      <c r="C14" s="24"/>
      <c r="J14" s="76" t="s">
        <v>3</v>
      </c>
      <c r="K14" s="77"/>
      <c r="L14" s="2"/>
      <c r="M14" s="80">
        <f>M11*M9</f>
        <v>0</v>
      </c>
      <c r="N14" s="2"/>
      <c r="O14" s="82" t="s">
        <v>4</v>
      </c>
      <c r="P14" s="83"/>
      <c r="Q14" s="2"/>
      <c r="R14" s="74">
        <v>0</v>
      </c>
    </row>
    <row r="15" spans="2:18" ht="14.4" thickBot="1" x14ac:dyDescent="0.3">
      <c r="B15" s="10" t="s">
        <v>16</v>
      </c>
      <c r="C15" s="24"/>
      <c r="J15" s="78"/>
      <c r="K15" s="79"/>
      <c r="L15" s="2"/>
      <c r="M15" s="81"/>
      <c r="N15" s="2"/>
      <c r="O15" s="84"/>
      <c r="P15" s="85"/>
      <c r="Q15" s="2"/>
      <c r="R15" s="75"/>
    </row>
    <row r="16" spans="2:18" ht="14.4" thickBot="1" x14ac:dyDescent="0.3">
      <c r="B16" s="10" t="s">
        <v>27</v>
      </c>
      <c r="C16" s="24"/>
      <c r="J16" s="2"/>
      <c r="K16" s="2"/>
      <c r="L16" s="2"/>
      <c r="M16" s="2"/>
      <c r="N16" s="2"/>
      <c r="O16" s="2"/>
      <c r="P16" s="2"/>
      <c r="Q16" s="2"/>
      <c r="R16" s="2"/>
    </row>
    <row r="17" spans="2:18" ht="14.4" thickBot="1" x14ac:dyDescent="0.3">
      <c r="B17" s="11" t="s">
        <v>17</v>
      </c>
      <c r="C17" s="28">
        <f>SUM(C7:C16)</f>
        <v>0</v>
      </c>
      <c r="J17" s="76" t="s">
        <v>5</v>
      </c>
      <c r="K17" s="77"/>
      <c r="L17" s="2"/>
      <c r="M17" s="80">
        <f>M14*12</f>
        <v>0</v>
      </c>
      <c r="N17" s="2"/>
      <c r="O17" s="82" t="s">
        <v>6</v>
      </c>
      <c r="P17" s="83"/>
      <c r="Q17" s="2"/>
      <c r="R17" s="74">
        <v>0</v>
      </c>
    </row>
    <row r="18" spans="2:18" ht="14.4" thickTop="1" thickBot="1" x14ac:dyDescent="0.3">
      <c r="J18" s="78"/>
      <c r="K18" s="79"/>
      <c r="L18" s="2"/>
      <c r="M18" s="81"/>
      <c r="N18" s="2"/>
      <c r="O18" s="84"/>
      <c r="P18" s="85"/>
      <c r="Q18" s="2"/>
      <c r="R18" s="75"/>
    </row>
    <row r="19" spans="2:18" x14ac:dyDescent="0.25">
      <c r="E19" s="122" t="s">
        <v>31</v>
      </c>
      <c r="F19" s="123"/>
      <c r="G19" s="123"/>
      <c r="H19" s="124"/>
      <c r="J19" s="2"/>
      <c r="K19" s="2"/>
      <c r="L19" s="2"/>
      <c r="M19" s="2"/>
      <c r="N19" s="2"/>
      <c r="O19" s="2"/>
      <c r="P19" s="2"/>
      <c r="Q19" s="2"/>
      <c r="R19" s="2"/>
    </row>
    <row r="20" spans="2:18" ht="13.8" thickBot="1" x14ac:dyDescent="0.3">
      <c r="E20" s="125"/>
      <c r="F20" s="126"/>
      <c r="G20" s="126"/>
      <c r="H20" s="127"/>
      <c r="J20" s="2"/>
      <c r="K20" s="2"/>
      <c r="L20" s="2"/>
      <c r="M20" s="2"/>
      <c r="N20" s="2"/>
      <c r="O20" s="2"/>
      <c r="P20" s="2"/>
      <c r="Q20" s="2"/>
      <c r="R20" s="2"/>
    </row>
    <row r="21" spans="2:18" ht="13.5" customHeight="1" thickTop="1" x14ac:dyDescent="0.25">
      <c r="B21" s="108" t="s">
        <v>18</v>
      </c>
      <c r="C21" s="109"/>
      <c r="J21" s="96" t="s">
        <v>7</v>
      </c>
      <c r="K21" s="97"/>
      <c r="L21" s="2"/>
      <c r="M21" s="102" t="e">
        <f>R14*1000000/M17</f>
        <v>#DIV/0!</v>
      </c>
      <c r="N21" s="2"/>
      <c r="O21" s="2"/>
      <c r="P21" s="2"/>
      <c r="Q21" s="2"/>
      <c r="R21" s="2"/>
    </row>
    <row r="22" spans="2:18" ht="19.350000000000001" customHeight="1" thickBot="1" x14ac:dyDescent="0.3">
      <c r="B22" s="110"/>
      <c r="C22" s="111"/>
      <c r="J22" s="98"/>
      <c r="K22" s="99"/>
      <c r="L22" s="2"/>
      <c r="M22" s="103"/>
      <c r="N22" s="2"/>
      <c r="O22" s="2"/>
      <c r="P22" s="2"/>
      <c r="Q22" s="2"/>
      <c r="R22" s="2"/>
    </row>
    <row r="23" spans="2:18" ht="19.5" customHeight="1" thickTop="1" thickBot="1" x14ac:dyDescent="0.3">
      <c r="B23" s="12" t="s">
        <v>11</v>
      </c>
      <c r="C23" s="13" t="s">
        <v>25</v>
      </c>
      <c r="J23" s="2"/>
      <c r="K23" s="2"/>
      <c r="L23" s="2"/>
      <c r="M23" s="2"/>
      <c r="N23" s="2"/>
      <c r="O23" s="2"/>
      <c r="P23" s="2"/>
      <c r="Q23" s="2"/>
      <c r="R23" s="2"/>
    </row>
    <row r="24" spans="2:18" ht="15" thickTop="1" thickBot="1" x14ac:dyDescent="0.3">
      <c r="B24" s="6" t="s">
        <v>13</v>
      </c>
      <c r="C24" s="15">
        <f>SUM(C7)</f>
        <v>0</v>
      </c>
      <c r="J24" s="96" t="s">
        <v>8</v>
      </c>
      <c r="K24" s="97"/>
      <c r="L24" s="2"/>
      <c r="M24" s="100" t="e">
        <f>R17/M17*1000</f>
        <v>#DIV/0!</v>
      </c>
      <c r="N24" s="2"/>
      <c r="O24" s="2"/>
      <c r="P24" s="2"/>
      <c r="Q24" s="2"/>
      <c r="R24" s="2"/>
    </row>
    <row r="25" spans="2:18" ht="14.4" thickBot="1" x14ac:dyDescent="0.3">
      <c r="B25" s="7" t="s">
        <v>14</v>
      </c>
      <c r="C25" s="15">
        <f>SUM(C8)</f>
        <v>0</v>
      </c>
      <c r="F25" s="128">
        <f>SUM(C28*31*12)</f>
        <v>0</v>
      </c>
      <c r="G25" s="129"/>
      <c r="J25" s="98"/>
      <c r="K25" s="99"/>
      <c r="L25" s="2"/>
      <c r="M25" s="101"/>
      <c r="N25" s="2"/>
      <c r="O25" s="2"/>
      <c r="P25" s="2"/>
      <c r="Q25" s="2"/>
      <c r="R25" s="2"/>
    </row>
    <row r="26" spans="2:18" ht="14.4" thickBot="1" x14ac:dyDescent="0.3">
      <c r="B26" s="7" t="s">
        <v>24</v>
      </c>
      <c r="C26" s="15">
        <f>SUM(C9)</f>
        <v>0</v>
      </c>
      <c r="F26" s="130"/>
      <c r="G26" s="131"/>
      <c r="J26" s="2"/>
      <c r="K26" s="2"/>
      <c r="L26" s="2"/>
      <c r="M26" s="2"/>
      <c r="N26" s="2"/>
      <c r="O26" s="2"/>
      <c r="P26" s="2"/>
      <c r="Q26" s="2"/>
      <c r="R26" s="2"/>
    </row>
    <row r="27" spans="2:18" ht="15" x14ac:dyDescent="0.25">
      <c r="B27" s="9" t="s">
        <v>15</v>
      </c>
      <c r="C27" s="16">
        <f>C12</f>
        <v>0</v>
      </c>
      <c r="J27" s="2"/>
      <c r="K27" s="2"/>
      <c r="L27" s="2"/>
      <c r="M27" s="2"/>
      <c r="N27" s="2"/>
      <c r="O27" s="2"/>
      <c r="P27" s="2"/>
      <c r="Q27" s="2"/>
      <c r="R27" s="2"/>
    </row>
    <row r="28" spans="2:18" ht="14.4" thickBot="1" x14ac:dyDescent="0.3">
      <c r="B28" s="14" t="s">
        <v>19</v>
      </c>
      <c r="C28" s="23">
        <f>SUM(C24:C27)</f>
        <v>0</v>
      </c>
      <c r="J28" s="2"/>
      <c r="K28" s="2"/>
      <c r="L28" s="2"/>
      <c r="M28" s="2"/>
      <c r="N28" s="2"/>
      <c r="O28" s="2"/>
      <c r="P28" s="2"/>
      <c r="Q28" s="2"/>
      <c r="R28" s="2"/>
    </row>
    <row r="29" spans="2:18" ht="13.8" thickTop="1" x14ac:dyDescent="0.25">
      <c r="J29" s="2"/>
      <c r="K29" s="2"/>
      <c r="L29" s="2"/>
      <c r="M29" s="2"/>
      <c r="N29" s="2"/>
      <c r="O29" s="2"/>
      <c r="P29" s="2"/>
      <c r="Q29" s="2"/>
      <c r="R29" s="2"/>
    </row>
    <row r="30" spans="2:18" ht="13.8" thickBot="1" x14ac:dyDescent="0.3">
      <c r="J30" s="2"/>
      <c r="K30" s="2"/>
      <c r="L30" s="2"/>
      <c r="M30" s="2"/>
      <c r="N30" s="2"/>
      <c r="O30" s="2"/>
      <c r="P30" s="2"/>
      <c r="Q30" s="2"/>
      <c r="R30" s="2"/>
    </row>
    <row r="31" spans="2:18" ht="13.8" thickBot="1" x14ac:dyDescent="0.3">
      <c r="E31" s="132" t="s">
        <v>32</v>
      </c>
      <c r="F31" s="133"/>
      <c r="G31" s="133"/>
      <c r="H31" s="134"/>
      <c r="J31" s="29" t="s">
        <v>9</v>
      </c>
      <c r="K31" s="29"/>
      <c r="L31" s="29"/>
      <c r="M31" s="29"/>
      <c r="N31" s="2"/>
      <c r="O31" s="2"/>
      <c r="P31" s="2"/>
      <c r="Q31" s="2"/>
      <c r="R31" s="2"/>
    </row>
    <row r="32" spans="2:18" ht="13.5" customHeight="1" thickTop="1" thickBot="1" x14ac:dyDescent="0.3">
      <c r="B32" s="108" t="s">
        <v>30</v>
      </c>
      <c r="C32" s="109"/>
      <c r="E32" s="135"/>
      <c r="F32" s="136"/>
      <c r="G32" s="136"/>
      <c r="H32" s="137"/>
      <c r="J32" s="29"/>
      <c r="K32" s="29"/>
      <c r="L32" s="29"/>
      <c r="M32" s="29"/>
      <c r="N32" s="2"/>
      <c r="O32" s="2"/>
      <c r="P32" s="2"/>
      <c r="Q32" s="2"/>
      <c r="R32" s="2"/>
    </row>
    <row r="33" spans="2:18" ht="18.600000000000001" customHeight="1" thickBot="1" x14ac:dyDescent="0.3">
      <c r="B33" s="110"/>
      <c r="C33" s="111"/>
      <c r="N33" s="2"/>
      <c r="O33" s="2"/>
      <c r="R33" s="2"/>
    </row>
    <row r="34" spans="2:18" ht="13.5" customHeight="1" thickTop="1" x14ac:dyDescent="0.25">
      <c r="B34" s="10" t="s">
        <v>16</v>
      </c>
      <c r="C34" s="17">
        <f>C15</f>
        <v>0</v>
      </c>
      <c r="J34" s="86" t="s">
        <v>20</v>
      </c>
      <c r="K34" s="86"/>
      <c r="L34" s="86"/>
      <c r="M34" s="86"/>
      <c r="N34" s="2"/>
      <c r="O34" s="2"/>
      <c r="R34" s="2"/>
    </row>
    <row r="35" spans="2:18" ht="15" x14ac:dyDescent="0.25">
      <c r="B35" s="8" t="s">
        <v>29</v>
      </c>
      <c r="C35" s="18">
        <f>C10</f>
        <v>0</v>
      </c>
      <c r="J35" s="86"/>
      <c r="K35" s="86"/>
      <c r="L35" s="86"/>
      <c r="M35" s="86"/>
      <c r="N35" s="2"/>
      <c r="O35" s="2"/>
      <c r="R35" s="2"/>
    </row>
    <row r="36" spans="2:18" ht="15" x14ac:dyDescent="0.25">
      <c r="B36" s="9" t="s">
        <v>28</v>
      </c>
      <c r="C36" s="19">
        <f>C11</f>
        <v>0</v>
      </c>
    </row>
    <row r="37" spans="2:18" ht="14.4" thickBot="1" x14ac:dyDescent="0.3">
      <c r="B37" s="10" t="s">
        <v>27</v>
      </c>
      <c r="C37" s="17">
        <f>C16</f>
        <v>0</v>
      </c>
    </row>
    <row r="38" spans="2:18" ht="13.8" x14ac:dyDescent="0.25">
      <c r="B38" s="10" t="s">
        <v>21</v>
      </c>
      <c r="C38" s="17">
        <f>C13</f>
        <v>0</v>
      </c>
      <c r="F38" s="104">
        <f>SUM(C40*31*12)</f>
        <v>0</v>
      </c>
      <c r="G38" s="105"/>
    </row>
    <row r="39" spans="2:18" ht="14.4" thickBot="1" x14ac:dyDescent="0.3">
      <c r="B39" s="10" t="s">
        <v>22</v>
      </c>
      <c r="C39" s="20">
        <f>C14</f>
        <v>0</v>
      </c>
      <c r="F39" s="106"/>
      <c r="G39" s="107"/>
    </row>
    <row r="40" spans="2:18" ht="14.4" thickBot="1" x14ac:dyDescent="0.3">
      <c r="B40" s="11" t="s">
        <v>17</v>
      </c>
      <c r="C40" s="22">
        <f>SUM(C34:C39)</f>
        <v>0</v>
      </c>
    </row>
    <row r="41" spans="2:18" ht="13.8" thickTop="1" x14ac:dyDescent="0.25"/>
    <row r="87" spans="13:13" ht="14.4" x14ac:dyDescent="0.25">
      <c r="M87" s="31"/>
    </row>
    <row r="88" spans="13:13" ht="14.4" x14ac:dyDescent="0.25">
      <c r="M88" s="31">
        <v>31</v>
      </c>
    </row>
    <row r="89" spans="13:13" ht="14.4" x14ac:dyDescent="0.25">
      <c r="M89" s="31">
        <v>29</v>
      </c>
    </row>
    <row r="90" spans="13:13" ht="14.4" x14ac:dyDescent="0.25">
      <c r="M90" s="31">
        <v>31</v>
      </c>
    </row>
    <row r="91" spans="13:13" ht="14.4" x14ac:dyDescent="0.25">
      <c r="M91" s="31">
        <v>30</v>
      </c>
    </row>
    <row r="92" spans="13:13" ht="14.4" x14ac:dyDescent="0.25">
      <c r="M92" s="31">
        <v>31</v>
      </c>
    </row>
    <row r="93" spans="13:13" ht="14.4" x14ac:dyDescent="0.25">
      <c r="M93" s="31">
        <v>30</v>
      </c>
    </row>
    <row r="94" spans="13:13" ht="14.4" x14ac:dyDescent="0.25">
      <c r="M94" s="31">
        <v>31</v>
      </c>
    </row>
    <row r="95" spans="13:13" ht="14.4" x14ac:dyDescent="0.25">
      <c r="M95" s="31">
        <v>31</v>
      </c>
    </row>
    <row r="96" spans="13:13" ht="14.4" x14ac:dyDescent="0.25">
      <c r="M96" s="31">
        <v>30</v>
      </c>
    </row>
    <row r="97" spans="13:13" ht="14.4" x14ac:dyDescent="0.25">
      <c r="M97" s="31">
        <v>31</v>
      </c>
    </row>
    <row r="98" spans="13:13" ht="14.4" x14ac:dyDescent="0.25">
      <c r="M98" s="31">
        <v>30</v>
      </c>
    </row>
    <row r="99" spans="13:13" ht="14.4" x14ac:dyDescent="0.25">
      <c r="M99" s="31">
        <v>31</v>
      </c>
    </row>
    <row r="100" spans="13:13" ht="14.4" x14ac:dyDescent="0.25">
      <c r="M100" s="31"/>
    </row>
    <row r="101" spans="13:13" ht="14.4" x14ac:dyDescent="0.25">
      <c r="M101" s="31"/>
    </row>
    <row r="102" spans="13:13" ht="14.4" x14ac:dyDescent="0.25">
      <c r="M102" s="31"/>
    </row>
    <row r="103" spans="13:13" ht="14.4" x14ac:dyDescent="0.25">
      <c r="M103" s="31"/>
    </row>
    <row r="104" spans="13:13" ht="14.4" x14ac:dyDescent="0.25">
      <c r="M104" s="31"/>
    </row>
    <row r="105" spans="13:13" ht="14.4" x14ac:dyDescent="0.25">
      <c r="M105" s="31"/>
    </row>
    <row r="106" spans="13:13" ht="14.4" x14ac:dyDescent="0.25">
      <c r="M106" s="31"/>
    </row>
    <row r="107" spans="13:13" ht="14.4" x14ac:dyDescent="0.25">
      <c r="M107" s="31"/>
    </row>
    <row r="108" spans="13:13" ht="14.4" x14ac:dyDescent="0.25">
      <c r="M108" s="31"/>
    </row>
    <row r="109" spans="13:13" ht="14.4" x14ac:dyDescent="0.25">
      <c r="M109" s="31"/>
    </row>
    <row r="110" spans="13:13" ht="14.4" x14ac:dyDescent="0.25">
      <c r="M110" s="31"/>
    </row>
    <row r="111" spans="13:13" ht="14.4" x14ac:dyDescent="0.25">
      <c r="M111" s="31"/>
    </row>
    <row r="112" spans="13:13" ht="14.4" x14ac:dyDescent="0.25">
      <c r="M112" s="31"/>
    </row>
    <row r="113" spans="13:13" ht="14.4" x14ac:dyDescent="0.25">
      <c r="M113" s="31"/>
    </row>
    <row r="114" spans="13:13" ht="14.4" x14ac:dyDescent="0.25">
      <c r="M114" s="31"/>
    </row>
    <row r="115" spans="13:13" ht="14.4" x14ac:dyDescent="0.25">
      <c r="M115" s="31"/>
    </row>
    <row r="116" spans="13:13" ht="14.4" x14ac:dyDescent="0.25">
      <c r="M116" s="31"/>
    </row>
    <row r="117" spans="13:13" ht="14.4" x14ac:dyDescent="0.25">
      <c r="M117" s="31"/>
    </row>
    <row r="118" spans="13:13" ht="14.4" x14ac:dyDescent="0.25">
      <c r="M118" s="31"/>
    </row>
    <row r="119" spans="13:13" ht="14.4" x14ac:dyDescent="0.25">
      <c r="M119" s="31"/>
    </row>
    <row r="120" spans="13:13" ht="14.4" x14ac:dyDescent="0.25">
      <c r="M120" s="31"/>
    </row>
    <row r="121" spans="13:13" ht="14.4" x14ac:dyDescent="0.25">
      <c r="M121" s="31"/>
    </row>
    <row r="122" spans="13:13" ht="14.4" x14ac:dyDescent="0.25">
      <c r="M122" s="31"/>
    </row>
    <row r="123" spans="13:13" ht="14.4" x14ac:dyDescent="0.25">
      <c r="M123" s="31"/>
    </row>
    <row r="124" spans="13:13" ht="14.4" x14ac:dyDescent="0.25">
      <c r="M124" s="31"/>
    </row>
    <row r="125" spans="13:13" ht="14.4" x14ac:dyDescent="0.25">
      <c r="M125" s="31"/>
    </row>
    <row r="126" spans="13:13" ht="14.4" x14ac:dyDescent="0.25">
      <c r="M126" s="31"/>
    </row>
    <row r="127" spans="13:13" ht="14.4" x14ac:dyDescent="0.25">
      <c r="M127" s="31"/>
    </row>
    <row r="128" spans="13:13" ht="14.4" x14ac:dyDescent="0.25">
      <c r="M128" s="31"/>
    </row>
    <row r="129" spans="13:13" ht="14.4" x14ac:dyDescent="0.25">
      <c r="M129" s="31"/>
    </row>
    <row r="130" spans="13:13" ht="14.4" x14ac:dyDescent="0.25">
      <c r="M130" s="31"/>
    </row>
    <row r="131" spans="13:13" ht="14.4" x14ac:dyDescent="0.25">
      <c r="M131" s="31"/>
    </row>
    <row r="132" spans="13:13" ht="14.4" x14ac:dyDescent="0.25">
      <c r="M132" s="31"/>
    </row>
    <row r="133" spans="13:13" ht="14.4" x14ac:dyDescent="0.25">
      <c r="M133" s="31"/>
    </row>
    <row r="134" spans="13:13" ht="14.4" x14ac:dyDescent="0.25">
      <c r="M134" s="31"/>
    </row>
    <row r="135" spans="13:13" ht="14.4" x14ac:dyDescent="0.25">
      <c r="M135" s="31"/>
    </row>
    <row r="136" spans="13:13" ht="14.4" x14ac:dyDescent="0.25">
      <c r="M136" s="31"/>
    </row>
    <row r="137" spans="13:13" ht="14.4" x14ac:dyDescent="0.25">
      <c r="M137" s="31"/>
    </row>
    <row r="138" spans="13:13" ht="14.4" x14ac:dyDescent="0.25">
      <c r="M138" s="31"/>
    </row>
    <row r="139" spans="13:13" ht="14.4" x14ac:dyDescent="0.25">
      <c r="M139" s="31"/>
    </row>
    <row r="140" spans="13:13" ht="14.4" x14ac:dyDescent="0.25">
      <c r="M140" s="31"/>
    </row>
    <row r="141" spans="13:13" ht="14.4" x14ac:dyDescent="0.25">
      <c r="M141" s="31"/>
    </row>
    <row r="142" spans="13:13" ht="14.4" x14ac:dyDescent="0.25">
      <c r="M142" s="31"/>
    </row>
    <row r="143" spans="13:13" ht="14.4" x14ac:dyDescent="0.25">
      <c r="M143" s="31"/>
    </row>
    <row r="144" spans="13:13" ht="14.4" x14ac:dyDescent="0.25">
      <c r="M144" s="31"/>
    </row>
    <row r="145" spans="13:13" ht="14.4" x14ac:dyDescent="0.25">
      <c r="M145" s="31"/>
    </row>
    <row r="146" spans="13:13" ht="14.4" x14ac:dyDescent="0.25">
      <c r="M146" s="31"/>
    </row>
    <row r="147" spans="13:13" ht="14.4" x14ac:dyDescent="0.25">
      <c r="M147" s="31"/>
    </row>
    <row r="148" spans="13:13" ht="14.4" x14ac:dyDescent="0.25">
      <c r="M148" s="31"/>
    </row>
    <row r="149" spans="13:13" ht="14.4" x14ac:dyDescent="0.25">
      <c r="M149" s="31"/>
    </row>
    <row r="150" spans="13:13" ht="14.4" x14ac:dyDescent="0.25">
      <c r="M150" s="31"/>
    </row>
    <row r="151" spans="13:13" ht="14.4" x14ac:dyDescent="0.25">
      <c r="M151" s="31"/>
    </row>
    <row r="152" spans="13:13" ht="14.4" x14ac:dyDescent="0.25">
      <c r="M152" s="31"/>
    </row>
    <row r="153" spans="13:13" ht="14.4" x14ac:dyDescent="0.25">
      <c r="M153" s="31"/>
    </row>
    <row r="154" spans="13:13" ht="14.4" x14ac:dyDescent="0.25">
      <c r="M154" s="31"/>
    </row>
    <row r="155" spans="13:13" ht="14.4" x14ac:dyDescent="0.25">
      <c r="M155" s="31"/>
    </row>
    <row r="156" spans="13:13" ht="14.4" x14ac:dyDescent="0.25">
      <c r="M156" s="31"/>
    </row>
    <row r="157" spans="13:13" ht="14.4" x14ac:dyDescent="0.25">
      <c r="M157" s="31"/>
    </row>
    <row r="158" spans="13:13" ht="14.4" x14ac:dyDescent="0.25">
      <c r="M158" s="31"/>
    </row>
    <row r="159" spans="13:13" ht="14.4" x14ac:dyDescent="0.25">
      <c r="M159" s="31"/>
    </row>
    <row r="160" spans="13:13" ht="14.4" x14ac:dyDescent="0.25">
      <c r="M160" s="31"/>
    </row>
    <row r="161" spans="13:13" ht="14.4" x14ac:dyDescent="0.25">
      <c r="M161" s="31"/>
    </row>
    <row r="162" spans="13:13" ht="14.4" x14ac:dyDescent="0.25">
      <c r="M162" s="31"/>
    </row>
    <row r="163" spans="13:13" ht="14.4" x14ac:dyDescent="0.25">
      <c r="M163" s="31"/>
    </row>
    <row r="164" spans="13:13" ht="14.4" x14ac:dyDescent="0.25">
      <c r="M164" s="31"/>
    </row>
    <row r="165" spans="13:13" ht="14.4" x14ac:dyDescent="0.25">
      <c r="M165" s="31"/>
    </row>
    <row r="166" spans="13:13" ht="14.4" x14ac:dyDescent="0.25">
      <c r="M166" s="31"/>
    </row>
    <row r="167" spans="13:13" ht="14.4" x14ac:dyDescent="0.25">
      <c r="M167" s="31"/>
    </row>
    <row r="168" spans="13:13" ht="14.4" x14ac:dyDescent="0.25">
      <c r="M168" s="31"/>
    </row>
    <row r="169" spans="13:13" ht="14.4" x14ac:dyDescent="0.25">
      <c r="M169" s="31"/>
    </row>
    <row r="170" spans="13:13" ht="14.4" x14ac:dyDescent="0.25">
      <c r="M170" s="31"/>
    </row>
    <row r="171" spans="13:13" ht="14.4" x14ac:dyDescent="0.25">
      <c r="M171" s="31"/>
    </row>
    <row r="172" spans="13:13" ht="14.4" x14ac:dyDescent="0.25">
      <c r="M172" s="31"/>
    </row>
    <row r="173" spans="13:13" ht="14.4" x14ac:dyDescent="0.25">
      <c r="M173" s="31"/>
    </row>
    <row r="174" spans="13:13" ht="14.4" x14ac:dyDescent="0.25">
      <c r="M174" s="31"/>
    </row>
    <row r="175" spans="13:13" ht="14.4" x14ac:dyDescent="0.25">
      <c r="M175" s="31"/>
    </row>
    <row r="176" spans="13:13" ht="14.4" x14ac:dyDescent="0.25">
      <c r="M176" s="31"/>
    </row>
    <row r="177" spans="13:13" ht="14.4" x14ac:dyDescent="0.25">
      <c r="M177" s="31"/>
    </row>
    <row r="178" spans="13:13" ht="14.4" x14ac:dyDescent="0.25">
      <c r="M178" s="31"/>
    </row>
    <row r="179" spans="13:13" ht="14.4" x14ac:dyDescent="0.25">
      <c r="M179" s="31"/>
    </row>
    <row r="180" spans="13:13" ht="14.4" x14ac:dyDescent="0.25">
      <c r="M180" s="31"/>
    </row>
    <row r="181" spans="13:13" ht="14.4" x14ac:dyDescent="0.25">
      <c r="M181" s="31"/>
    </row>
    <row r="182" spans="13:13" ht="14.4" x14ac:dyDescent="0.25">
      <c r="M182" s="31"/>
    </row>
    <row r="183" spans="13:13" ht="14.4" x14ac:dyDescent="0.25">
      <c r="M183" s="31"/>
    </row>
    <row r="184" spans="13:13" ht="14.4" x14ac:dyDescent="0.25">
      <c r="M184" s="31"/>
    </row>
    <row r="185" spans="13:13" ht="14.4" x14ac:dyDescent="0.25">
      <c r="M185" s="31"/>
    </row>
    <row r="186" spans="13:13" ht="14.4" x14ac:dyDescent="0.25">
      <c r="M186" s="31"/>
    </row>
    <row r="187" spans="13:13" ht="14.4" x14ac:dyDescent="0.25">
      <c r="M187" s="31"/>
    </row>
    <row r="188" spans="13:13" ht="14.4" x14ac:dyDescent="0.25">
      <c r="M188" s="31"/>
    </row>
    <row r="189" spans="13:13" ht="14.4" x14ac:dyDescent="0.25">
      <c r="M189" s="31"/>
    </row>
    <row r="190" spans="13:13" ht="14.4" x14ac:dyDescent="0.25">
      <c r="M190" s="31"/>
    </row>
    <row r="191" spans="13:13" ht="14.4" x14ac:dyDescent="0.25">
      <c r="M191" s="31"/>
    </row>
    <row r="192" spans="13:13" ht="14.4" x14ac:dyDescent="0.25">
      <c r="M192" s="31"/>
    </row>
    <row r="193" spans="13:13" ht="14.4" x14ac:dyDescent="0.25">
      <c r="M193" s="31"/>
    </row>
    <row r="194" spans="13:13" ht="14.4" x14ac:dyDescent="0.25">
      <c r="M194" s="31"/>
    </row>
    <row r="195" spans="13:13" ht="14.4" x14ac:dyDescent="0.25">
      <c r="M195" s="31"/>
    </row>
    <row r="196" spans="13:13" ht="14.4" x14ac:dyDescent="0.25">
      <c r="M196" s="31"/>
    </row>
    <row r="197" spans="13:13" ht="14.4" x14ac:dyDescent="0.25">
      <c r="M197" s="31"/>
    </row>
    <row r="198" spans="13:13" ht="14.4" x14ac:dyDescent="0.25">
      <c r="M198" s="31"/>
    </row>
    <row r="199" spans="13:13" ht="14.4" x14ac:dyDescent="0.25">
      <c r="M199" s="31"/>
    </row>
    <row r="200" spans="13:13" ht="14.4" x14ac:dyDescent="0.25">
      <c r="M200" s="31"/>
    </row>
    <row r="201" spans="13:13" ht="14.4" x14ac:dyDescent="0.25">
      <c r="M201" s="31"/>
    </row>
    <row r="202" spans="13:13" ht="14.4" x14ac:dyDescent="0.25">
      <c r="M202" s="31"/>
    </row>
    <row r="203" spans="13:13" ht="14.4" x14ac:dyDescent="0.25">
      <c r="M203" s="31"/>
    </row>
    <row r="204" spans="13:13" ht="14.4" x14ac:dyDescent="0.25">
      <c r="M204" s="31"/>
    </row>
    <row r="205" spans="13:13" ht="14.4" x14ac:dyDescent="0.25">
      <c r="M205" s="31"/>
    </row>
    <row r="206" spans="13:13" ht="14.4" x14ac:dyDescent="0.25">
      <c r="M206" s="31"/>
    </row>
    <row r="207" spans="13:13" ht="14.4" x14ac:dyDescent="0.25">
      <c r="M207" s="31"/>
    </row>
    <row r="208" spans="13:13" ht="14.4" x14ac:dyDescent="0.25">
      <c r="M208" s="31"/>
    </row>
    <row r="209" spans="13:13" ht="14.4" x14ac:dyDescent="0.25">
      <c r="M209" s="31"/>
    </row>
    <row r="210" spans="13:13" ht="14.4" x14ac:dyDescent="0.25">
      <c r="M210" s="31"/>
    </row>
    <row r="211" spans="13:13" ht="14.4" x14ac:dyDescent="0.25">
      <c r="M211" s="31"/>
    </row>
    <row r="212" spans="13:13" ht="14.4" x14ac:dyDescent="0.25">
      <c r="M212" s="31"/>
    </row>
    <row r="213" spans="13:13" ht="14.4" x14ac:dyDescent="0.25">
      <c r="M213" s="31"/>
    </row>
    <row r="214" spans="13:13" ht="14.4" x14ac:dyDescent="0.25">
      <c r="M214" s="31"/>
    </row>
    <row r="215" spans="13:13" ht="14.4" x14ac:dyDescent="0.25">
      <c r="M215" s="31"/>
    </row>
    <row r="216" spans="13:13" ht="14.4" x14ac:dyDescent="0.25">
      <c r="M216" s="31"/>
    </row>
    <row r="217" spans="13:13" ht="14.4" x14ac:dyDescent="0.25">
      <c r="M217" s="31"/>
    </row>
    <row r="218" spans="13:13" ht="14.4" x14ac:dyDescent="0.25">
      <c r="M218" s="31"/>
    </row>
    <row r="219" spans="13:13" ht="14.4" x14ac:dyDescent="0.25">
      <c r="M219" s="31"/>
    </row>
    <row r="220" spans="13:13" ht="14.4" x14ac:dyDescent="0.25">
      <c r="M220" s="31"/>
    </row>
    <row r="221" spans="13:13" ht="14.4" x14ac:dyDescent="0.25">
      <c r="M221" s="31"/>
    </row>
    <row r="222" spans="13:13" ht="14.4" x14ac:dyDescent="0.25">
      <c r="M222" s="31"/>
    </row>
    <row r="223" spans="13:13" ht="14.4" x14ac:dyDescent="0.25">
      <c r="M223" s="31"/>
    </row>
    <row r="224" spans="13:13" ht="14.4" x14ac:dyDescent="0.25">
      <c r="M224" s="31"/>
    </row>
    <row r="225" spans="13:13" ht="14.4" x14ac:dyDescent="0.25">
      <c r="M225" s="31"/>
    </row>
    <row r="226" spans="13:13" ht="14.4" x14ac:dyDescent="0.25">
      <c r="M226" s="31"/>
    </row>
    <row r="227" spans="13:13" ht="14.4" x14ac:dyDescent="0.25">
      <c r="M227" s="31"/>
    </row>
    <row r="228" spans="13:13" ht="14.4" x14ac:dyDescent="0.25">
      <c r="M228" s="31"/>
    </row>
    <row r="229" spans="13:13" ht="14.4" x14ac:dyDescent="0.25">
      <c r="M229" s="31"/>
    </row>
    <row r="230" spans="13:13" ht="14.4" x14ac:dyDescent="0.25">
      <c r="M230" s="31"/>
    </row>
    <row r="231" spans="13:13" ht="14.4" x14ac:dyDescent="0.25">
      <c r="M231" s="31"/>
    </row>
    <row r="232" spans="13:13" ht="14.4" x14ac:dyDescent="0.25">
      <c r="M232" s="31"/>
    </row>
    <row r="233" spans="13:13" ht="14.4" x14ac:dyDescent="0.25">
      <c r="M233" s="31"/>
    </row>
    <row r="234" spans="13:13" ht="14.4" x14ac:dyDescent="0.25">
      <c r="M234" s="31"/>
    </row>
    <row r="235" spans="13:13" ht="14.4" x14ac:dyDescent="0.25">
      <c r="M235" s="31"/>
    </row>
    <row r="236" spans="13:13" ht="14.4" x14ac:dyDescent="0.25">
      <c r="M236" s="31"/>
    </row>
    <row r="237" spans="13:13" ht="14.4" x14ac:dyDescent="0.25">
      <c r="M237" s="31"/>
    </row>
    <row r="238" spans="13:13" ht="14.4" x14ac:dyDescent="0.25">
      <c r="M238" s="31"/>
    </row>
    <row r="239" spans="13:13" ht="14.4" x14ac:dyDescent="0.25">
      <c r="M239" s="31"/>
    </row>
    <row r="240" spans="13:13" ht="14.4" x14ac:dyDescent="0.25">
      <c r="M240" s="31"/>
    </row>
    <row r="241" spans="13:13" ht="14.4" x14ac:dyDescent="0.25">
      <c r="M241" s="31"/>
    </row>
    <row r="242" spans="13:13" ht="14.4" x14ac:dyDescent="0.25">
      <c r="M242" s="31"/>
    </row>
    <row r="243" spans="13:13" ht="14.4" x14ac:dyDescent="0.25">
      <c r="M243" s="31"/>
    </row>
    <row r="244" spans="13:13" ht="14.4" x14ac:dyDescent="0.25">
      <c r="M244" s="31"/>
    </row>
    <row r="245" spans="13:13" ht="14.4" x14ac:dyDescent="0.25">
      <c r="M245" s="31"/>
    </row>
    <row r="246" spans="13:13" ht="14.4" x14ac:dyDescent="0.25">
      <c r="M246" s="31"/>
    </row>
    <row r="247" spans="13:13" ht="14.4" x14ac:dyDescent="0.25">
      <c r="M247" s="31"/>
    </row>
    <row r="248" spans="13:13" ht="14.4" x14ac:dyDescent="0.25">
      <c r="M248" s="31"/>
    </row>
    <row r="249" spans="13:13" ht="14.4" x14ac:dyDescent="0.25">
      <c r="M249" s="31"/>
    </row>
    <row r="250" spans="13:13" ht="14.4" x14ac:dyDescent="0.25">
      <c r="M250" s="31"/>
    </row>
    <row r="251" spans="13:13" ht="14.4" x14ac:dyDescent="0.25">
      <c r="M251" s="31"/>
    </row>
    <row r="252" spans="13:13" ht="14.4" x14ac:dyDescent="0.25">
      <c r="M252" s="31"/>
    </row>
    <row r="253" spans="13:13" ht="14.4" x14ac:dyDescent="0.25">
      <c r="M253" s="31"/>
    </row>
    <row r="254" spans="13:13" ht="14.4" x14ac:dyDescent="0.25">
      <c r="M254" s="31"/>
    </row>
    <row r="255" spans="13:13" ht="14.4" x14ac:dyDescent="0.25">
      <c r="M255" s="31"/>
    </row>
    <row r="256" spans="13:13" ht="14.4" x14ac:dyDescent="0.25">
      <c r="M256" s="31"/>
    </row>
    <row r="257" spans="13:13" ht="14.4" x14ac:dyDescent="0.25">
      <c r="M257" s="31"/>
    </row>
    <row r="258" spans="13:13" ht="14.4" x14ac:dyDescent="0.25">
      <c r="M258" s="31"/>
    </row>
    <row r="259" spans="13:13" ht="14.4" x14ac:dyDescent="0.25">
      <c r="M259" s="31"/>
    </row>
    <row r="260" spans="13:13" ht="14.4" x14ac:dyDescent="0.25">
      <c r="M260" s="31"/>
    </row>
    <row r="261" spans="13:13" ht="14.4" x14ac:dyDescent="0.25">
      <c r="M261" s="31"/>
    </row>
    <row r="262" spans="13:13" ht="14.4" x14ac:dyDescent="0.25">
      <c r="M262" s="31"/>
    </row>
    <row r="263" spans="13:13" ht="14.4" x14ac:dyDescent="0.25">
      <c r="M263" s="31"/>
    </row>
    <row r="264" spans="13:13" ht="14.4" x14ac:dyDescent="0.25">
      <c r="M264" s="31"/>
    </row>
    <row r="265" spans="13:13" ht="14.4" x14ac:dyDescent="0.25">
      <c r="M265" s="31"/>
    </row>
    <row r="266" spans="13:13" ht="14.4" x14ac:dyDescent="0.25">
      <c r="M266" s="31"/>
    </row>
    <row r="267" spans="13:13" ht="14.4" x14ac:dyDescent="0.25">
      <c r="M267" s="31"/>
    </row>
    <row r="268" spans="13:13" ht="14.4" x14ac:dyDescent="0.25">
      <c r="M268" s="31"/>
    </row>
    <row r="269" spans="13:13" ht="14.4" x14ac:dyDescent="0.25">
      <c r="M269" s="31"/>
    </row>
    <row r="270" spans="13:13" ht="14.4" x14ac:dyDescent="0.25">
      <c r="M270" s="31"/>
    </row>
    <row r="271" spans="13:13" ht="14.4" x14ac:dyDescent="0.25">
      <c r="M271" s="31"/>
    </row>
    <row r="272" spans="13:13" ht="14.4" x14ac:dyDescent="0.25">
      <c r="M272" s="31"/>
    </row>
    <row r="273" spans="13:13" ht="14.4" x14ac:dyDescent="0.25">
      <c r="M273" s="31"/>
    </row>
    <row r="274" spans="13:13" ht="14.4" x14ac:dyDescent="0.25">
      <c r="M274" s="31"/>
    </row>
    <row r="275" spans="13:13" ht="14.4" x14ac:dyDescent="0.25">
      <c r="M275" s="31"/>
    </row>
    <row r="276" spans="13:13" ht="14.4" x14ac:dyDescent="0.25">
      <c r="M276" s="31"/>
    </row>
    <row r="277" spans="13:13" ht="14.4" x14ac:dyDescent="0.25">
      <c r="M277" s="31"/>
    </row>
    <row r="278" spans="13:13" ht="14.4" x14ac:dyDescent="0.25">
      <c r="M278" s="31"/>
    </row>
    <row r="279" spans="13:13" ht="14.4" x14ac:dyDescent="0.25">
      <c r="M279" s="31"/>
    </row>
    <row r="280" spans="13:13" ht="14.4" x14ac:dyDescent="0.25">
      <c r="M280" s="31"/>
    </row>
    <row r="281" spans="13:13" ht="14.4" x14ac:dyDescent="0.25">
      <c r="M281" s="30"/>
    </row>
    <row r="282" spans="13:13" ht="14.4" x14ac:dyDescent="0.25">
      <c r="M282" s="30"/>
    </row>
    <row r="283" spans="13:13" ht="14.4" x14ac:dyDescent="0.25">
      <c r="M283" s="30"/>
    </row>
    <row r="284" spans="13:13" ht="14.4" x14ac:dyDescent="0.25">
      <c r="M284" s="30"/>
    </row>
    <row r="285" spans="13:13" ht="14.4" x14ac:dyDescent="0.25">
      <c r="M285" s="30"/>
    </row>
    <row r="286" spans="13:13" ht="14.4" x14ac:dyDescent="0.25">
      <c r="M286" s="30"/>
    </row>
    <row r="287" spans="13:13" ht="14.4" x14ac:dyDescent="0.25">
      <c r="M287" s="30"/>
    </row>
    <row r="288" spans="13:13" ht="14.4" x14ac:dyDescent="0.25">
      <c r="M288" s="30"/>
    </row>
    <row r="289" spans="13:13" ht="14.4" x14ac:dyDescent="0.25">
      <c r="M289" s="30"/>
    </row>
    <row r="290" spans="13:13" ht="14.4" x14ac:dyDescent="0.25">
      <c r="M290" s="30"/>
    </row>
    <row r="291" spans="13:13" ht="14.4" x14ac:dyDescent="0.25">
      <c r="M291" s="30"/>
    </row>
    <row r="292" spans="13:13" ht="14.4" x14ac:dyDescent="0.25">
      <c r="M292" s="30"/>
    </row>
    <row r="293" spans="13:13" ht="14.4" x14ac:dyDescent="0.25">
      <c r="M293" s="30"/>
    </row>
    <row r="294" spans="13:13" ht="14.4" x14ac:dyDescent="0.25">
      <c r="M294" s="30"/>
    </row>
    <row r="295" spans="13:13" ht="14.4" x14ac:dyDescent="0.25">
      <c r="M295" s="30"/>
    </row>
    <row r="296" spans="13:13" ht="14.4" x14ac:dyDescent="0.25">
      <c r="M296" s="30"/>
    </row>
    <row r="297" spans="13:13" ht="14.4" x14ac:dyDescent="0.25">
      <c r="M297" s="30"/>
    </row>
    <row r="298" spans="13:13" ht="14.4" x14ac:dyDescent="0.25">
      <c r="M298" s="30"/>
    </row>
    <row r="299" spans="13:13" ht="14.4" x14ac:dyDescent="0.25">
      <c r="M299" s="30"/>
    </row>
    <row r="300" spans="13:13" ht="14.4" x14ac:dyDescent="0.25">
      <c r="M300" s="30"/>
    </row>
    <row r="301" spans="13:13" ht="14.4" x14ac:dyDescent="0.25">
      <c r="M301" s="30"/>
    </row>
    <row r="302" spans="13:13" ht="14.4" x14ac:dyDescent="0.25">
      <c r="M302" s="30"/>
    </row>
    <row r="303" spans="13:13" ht="14.4" x14ac:dyDescent="0.25">
      <c r="M303" s="30"/>
    </row>
    <row r="304" spans="13:13" ht="14.4" x14ac:dyDescent="0.25">
      <c r="M304" s="30"/>
    </row>
    <row r="305" spans="13:13" ht="14.4" x14ac:dyDescent="0.25">
      <c r="M305" s="30"/>
    </row>
    <row r="306" spans="13:13" ht="14.4" x14ac:dyDescent="0.25">
      <c r="M306" s="30"/>
    </row>
    <row r="307" spans="13:13" ht="14.4" x14ac:dyDescent="0.25">
      <c r="M307" s="30"/>
    </row>
    <row r="308" spans="13:13" ht="14.4" x14ac:dyDescent="0.25">
      <c r="M308" s="30"/>
    </row>
    <row r="309" spans="13:13" ht="14.4" x14ac:dyDescent="0.25">
      <c r="M309" s="30"/>
    </row>
    <row r="310" spans="13:13" ht="14.4" x14ac:dyDescent="0.25">
      <c r="M310" s="30"/>
    </row>
    <row r="311" spans="13:13" ht="14.4" x14ac:dyDescent="0.25">
      <c r="M311" s="30"/>
    </row>
    <row r="312" spans="13:13" ht="14.4" x14ac:dyDescent="0.25">
      <c r="M312" s="30"/>
    </row>
    <row r="313" spans="13:13" ht="14.4" x14ac:dyDescent="0.25">
      <c r="M313" s="30"/>
    </row>
    <row r="314" spans="13:13" ht="14.4" x14ac:dyDescent="0.25">
      <c r="M314" s="30"/>
    </row>
    <row r="315" spans="13:13" ht="14.4" x14ac:dyDescent="0.25">
      <c r="M315" s="30"/>
    </row>
    <row r="316" spans="13:13" ht="14.4" x14ac:dyDescent="0.25">
      <c r="M316" s="30"/>
    </row>
    <row r="317" spans="13:13" ht="14.4" x14ac:dyDescent="0.25">
      <c r="M317" s="30"/>
    </row>
    <row r="318" spans="13:13" ht="14.4" x14ac:dyDescent="0.25">
      <c r="M318" s="30"/>
    </row>
    <row r="319" spans="13:13" ht="14.4" x14ac:dyDescent="0.25">
      <c r="M319" s="30"/>
    </row>
    <row r="320" spans="13:13" ht="14.4" x14ac:dyDescent="0.25">
      <c r="M320" s="30"/>
    </row>
    <row r="321" spans="13:13" ht="14.4" x14ac:dyDescent="0.25">
      <c r="M321" s="30"/>
    </row>
    <row r="322" spans="13:13" ht="14.4" x14ac:dyDescent="0.25">
      <c r="M322" s="30"/>
    </row>
    <row r="323" spans="13:13" ht="14.4" x14ac:dyDescent="0.25">
      <c r="M323" s="30"/>
    </row>
    <row r="324" spans="13:13" ht="14.4" x14ac:dyDescent="0.25">
      <c r="M324" s="30"/>
    </row>
    <row r="325" spans="13:13" ht="14.4" x14ac:dyDescent="0.25">
      <c r="M325" s="30"/>
    </row>
    <row r="326" spans="13:13" ht="14.4" x14ac:dyDescent="0.25">
      <c r="M326" s="30"/>
    </row>
    <row r="327" spans="13:13" ht="14.4" x14ac:dyDescent="0.25">
      <c r="M327" s="30"/>
    </row>
    <row r="328" spans="13:13" ht="14.4" x14ac:dyDescent="0.25">
      <c r="M328" s="30"/>
    </row>
    <row r="329" spans="13:13" ht="14.4" x14ac:dyDescent="0.25">
      <c r="M329" s="30"/>
    </row>
    <row r="330" spans="13:13" ht="14.4" x14ac:dyDescent="0.25">
      <c r="M330" s="30"/>
    </row>
    <row r="331" spans="13:13" ht="14.4" x14ac:dyDescent="0.25">
      <c r="M331" s="30"/>
    </row>
    <row r="332" spans="13:13" ht="14.4" x14ac:dyDescent="0.25">
      <c r="M332" s="30"/>
    </row>
    <row r="333" spans="13:13" ht="14.4" x14ac:dyDescent="0.25">
      <c r="M333" s="30"/>
    </row>
    <row r="334" spans="13:13" ht="14.4" x14ac:dyDescent="0.25">
      <c r="M334" s="30"/>
    </row>
    <row r="335" spans="13:13" ht="14.4" x14ac:dyDescent="0.25">
      <c r="M335" s="30"/>
    </row>
    <row r="336" spans="13:13" ht="14.4" x14ac:dyDescent="0.25">
      <c r="M336" s="30"/>
    </row>
    <row r="337" spans="13:13" ht="14.4" x14ac:dyDescent="0.25">
      <c r="M337" s="30"/>
    </row>
    <row r="338" spans="13:13" ht="14.4" x14ac:dyDescent="0.25">
      <c r="M338" s="30"/>
    </row>
    <row r="339" spans="13:13" ht="14.4" x14ac:dyDescent="0.25">
      <c r="M339" s="30"/>
    </row>
    <row r="340" spans="13:13" ht="14.4" x14ac:dyDescent="0.25">
      <c r="M340" s="30"/>
    </row>
    <row r="341" spans="13:13" ht="14.4" x14ac:dyDescent="0.25">
      <c r="M341" s="30"/>
    </row>
    <row r="342" spans="13:13" ht="14.4" x14ac:dyDescent="0.25">
      <c r="M342" s="30"/>
    </row>
    <row r="343" spans="13:13" ht="14.4" x14ac:dyDescent="0.25">
      <c r="M343" s="30"/>
    </row>
    <row r="344" spans="13:13" ht="14.4" x14ac:dyDescent="0.25">
      <c r="M344" s="30"/>
    </row>
    <row r="345" spans="13:13" ht="14.4" x14ac:dyDescent="0.25">
      <c r="M345" s="30"/>
    </row>
    <row r="346" spans="13:13" ht="14.4" x14ac:dyDescent="0.25">
      <c r="M346" s="30"/>
    </row>
    <row r="347" spans="13:13" ht="14.4" x14ac:dyDescent="0.25">
      <c r="M347" s="30"/>
    </row>
    <row r="348" spans="13:13" ht="14.4" x14ac:dyDescent="0.25">
      <c r="M348" s="30"/>
    </row>
    <row r="349" spans="13:13" ht="14.4" x14ac:dyDescent="0.25">
      <c r="M349" s="30"/>
    </row>
    <row r="350" spans="13:13" ht="14.4" x14ac:dyDescent="0.25">
      <c r="M350" s="30"/>
    </row>
    <row r="351" spans="13:13" ht="14.4" x14ac:dyDescent="0.25">
      <c r="M351" s="30"/>
    </row>
    <row r="352" spans="13:13" ht="14.4" x14ac:dyDescent="0.25">
      <c r="M352" s="30"/>
    </row>
    <row r="353" spans="13:13" ht="14.4" x14ac:dyDescent="0.25">
      <c r="M353" s="30"/>
    </row>
    <row r="354" spans="13:13" ht="14.4" x14ac:dyDescent="0.25">
      <c r="M354" s="30"/>
    </row>
    <row r="355" spans="13:13" ht="14.4" x14ac:dyDescent="0.25">
      <c r="M355" s="30"/>
    </row>
    <row r="356" spans="13:13" ht="14.4" x14ac:dyDescent="0.25">
      <c r="M356" s="30"/>
    </row>
    <row r="357" spans="13:13" ht="14.4" x14ac:dyDescent="0.25">
      <c r="M357" s="30"/>
    </row>
    <row r="358" spans="13:13" ht="14.4" x14ac:dyDescent="0.25">
      <c r="M358" s="30"/>
    </row>
    <row r="359" spans="13:13" ht="14.4" x14ac:dyDescent="0.25">
      <c r="M359" s="30"/>
    </row>
    <row r="360" spans="13:13" ht="14.4" x14ac:dyDescent="0.25">
      <c r="M360" s="30"/>
    </row>
    <row r="361" spans="13:13" ht="14.4" x14ac:dyDescent="0.25">
      <c r="M361" s="30"/>
    </row>
    <row r="362" spans="13:13" ht="14.4" x14ac:dyDescent="0.25">
      <c r="M362" s="30"/>
    </row>
    <row r="363" spans="13:13" ht="14.4" x14ac:dyDescent="0.25">
      <c r="M363" s="30"/>
    </row>
    <row r="364" spans="13:13" ht="14.4" x14ac:dyDescent="0.25">
      <c r="M364" s="30"/>
    </row>
    <row r="365" spans="13:13" ht="14.4" x14ac:dyDescent="0.25">
      <c r="M365" s="30"/>
    </row>
    <row r="366" spans="13:13" ht="14.4" x14ac:dyDescent="0.25">
      <c r="M366" s="30"/>
    </row>
    <row r="367" spans="13:13" ht="14.4" x14ac:dyDescent="0.25">
      <c r="M367" s="30"/>
    </row>
    <row r="368" spans="13:13" ht="14.4" x14ac:dyDescent="0.25">
      <c r="M368" s="30"/>
    </row>
    <row r="369" spans="13:13" ht="14.4" x14ac:dyDescent="0.25">
      <c r="M369" s="30"/>
    </row>
    <row r="370" spans="13:13" ht="14.4" x14ac:dyDescent="0.25">
      <c r="M370" s="30"/>
    </row>
    <row r="371" spans="13:13" ht="14.4" x14ac:dyDescent="0.25">
      <c r="M371" s="30"/>
    </row>
    <row r="372" spans="13:13" ht="14.4" x14ac:dyDescent="0.25">
      <c r="M372" s="30"/>
    </row>
    <row r="373" spans="13:13" ht="14.4" x14ac:dyDescent="0.25">
      <c r="M373" s="30"/>
    </row>
    <row r="374" spans="13:13" ht="14.4" x14ac:dyDescent="0.25">
      <c r="M374" s="30"/>
    </row>
    <row r="375" spans="13:13" ht="14.4" x14ac:dyDescent="0.25">
      <c r="M375" s="30"/>
    </row>
    <row r="376" spans="13:13" ht="14.4" x14ac:dyDescent="0.25">
      <c r="M376" s="30"/>
    </row>
    <row r="377" spans="13:13" ht="14.4" x14ac:dyDescent="0.25">
      <c r="M377" s="30"/>
    </row>
    <row r="378" spans="13:13" ht="14.4" x14ac:dyDescent="0.25">
      <c r="M378" s="30"/>
    </row>
    <row r="379" spans="13:13" ht="14.4" x14ac:dyDescent="0.25">
      <c r="M379" s="30"/>
    </row>
    <row r="380" spans="13:13" ht="14.4" x14ac:dyDescent="0.25">
      <c r="M380" s="30"/>
    </row>
    <row r="381" spans="13:13" ht="14.4" x14ac:dyDescent="0.25">
      <c r="M381" s="30"/>
    </row>
    <row r="382" spans="13:13" ht="14.4" x14ac:dyDescent="0.25">
      <c r="M382" s="30"/>
    </row>
    <row r="383" spans="13:13" ht="14.4" x14ac:dyDescent="0.25">
      <c r="M383" s="30"/>
    </row>
    <row r="384" spans="13:13" ht="14.4" x14ac:dyDescent="0.25">
      <c r="M384" s="30"/>
    </row>
    <row r="385" spans="13:13" ht="14.4" x14ac:dyDescent="0.25">
      <c r="M385" s="30"/>
    </row>
    <row r="386" spans="13:13" ht="14.4" x14ac:dyDescent="0.25">
      <c r="M386" s="30"/>
    </row>
    <row r="387" spans="13:13" ht="14.4" x14ac:dyDescent="0.25">
      <c r="M387" s="30"/>
    </row>
    <row r="388" spans="13:13" ht="14.4" x14ac:dyDescent="0.25">
      <c r="M388" s="30"/>
    </row>
    <row r="389" spans="13:13" ht="14.4" x14ac:dyDescent="0.25">
      <c r="M389" s="30"/>
    </row>
    <row r="390" spans="13:13" ht="14.4" x14ac:dyDescent="0.25">
      <c r="M390" s="30"/>
    </row>
    <row r="391" spans="13:13" ht="14.4" x14ac:dyDescent="0.25">
      <c r="M391" s="30"/>
    </row>
    <row r="392" spans="13:13" ht="14.4" x14ac:dyDescent="0.25">
      <c r="M392" s="30"/>
    </row>
    <row r="393" spans="13:13" ht="14.4" x14ac:dyDescent="0.25">
      <c r="M393" s="30"/>
    </row>
    <row r="394" spans="13:13" ht="14.4" x14ac:dyDescent="0.25">
      <c r="M394" s="30"/>
    </row>
    <row r="395" spans="13:13" ht="14.4" x14ac:dyDescent="0.25">
      <c r="M395" s="30"/>
    </row>
    <row r="396" spans="13:13" ht="14.4" x14ac:dyDescent="0.25">
      <c r="M396" s="30"/>
    </row>
    <row r="397" spans="13:13" ht="14.4" x14ac:dyDescent="0.25">
      <c r="M397" s="30"/>
    </row>
    <row r="398" spans="13:13" ht="14.4" x14ac:dyDescent="0.25">
      <c r="M398" s="30"/>
    </row>
    <row r="399" spans="13:13" ht="14.4" x14ac:dyDescent="0.25">
      <c r="M399" s="30"/>
    </row>
    <row r="400" spans="13:13" ht="14.4" x14ac:dyDescent="0.25">
      <c r="M400" s="30"/>
    </row>
    <row r="401" spans="13:13" ht="14.4" x14ac:dyDescent="0.25">
      <c r="M401" s="30"/>
    </row>
    <row r="402" spans="13:13" ht="14.4" x14ac:dyDescent="0.25">
      <c r="M402" s="30"/>
    </row>
    <row r="403" spans="13:13" ht="14.4" x14ac:dyDescent="0.25">
      <c r="M403" s="30"/>
    </row>
    <row r="404" spans="13:13" ht="14.4" x14ac:dyDescent="0.25">
      <c r="M404" s="30"/>
    </row>
    <row r="405" spans="13:13" ht="14.4" x14ac:dyDescent="0.25">
      <c r="M405" s="30"/>
    </row>
    <row r="406" spans="13:13" ht="14.4" x14ac:dyDescent="0.25">
      <c r="M406" s="30"/>
    </row>
    <row r="407" spans="13:13" ht="14.4" x14ac:dyDescent="0.25">
      <c r="M407" s="30"/>
    </row>
    <row r="408" spans="13:13" ht="14.4" x14ac:dyDescent="0.25">
      <c r="M408" s="30"/>
    </row>
    <row r="409" spans="13:13" ht="14.4" x14ac:dyDescent="0.25">
      <c r="M409" s="30"/>
    </row>
    <row r="410" spans="13:13" ht="14.4" x14ac:dyDescent="0.25">
      <c r="M410" s="30"/>
    </row>
    <row r="411" spans="13:13" ht="14.4" x14ac:dyDescent="0.25">
      <c r="M411" s="30"/>
    </row>
    <row r="412" spans="13:13" ht="14.4" x14ac:dyDescent="0.25">
      <c r="M412" s="30"/>
    </row>
    <row r="413" spans="13:13" ht="14.4" x14ac:dyDescent="0.25">
      <c r="M413" s="30"/>
    </row>
    <row r="414" spans="13:13" ht="14.4" x14ac:dyDescent="0.25">
      <c r="M414" s="30"/>
    </row>
    <row r="415" spans="13:13" ht="14.4" x14ac:dyDescent="0.25">
      <c r="M415" s="30"/>
    </row>
    <row r="416" spans="13:13" ht="14.4" x14ac:dyDescent="0.25">
      <c r="M416" s="30"/>
    </row>
    <row r="417" spans="13:13" ht="14.4" x14ac:dyDescent="0.25">
      <c r="M417" s="30"/>
    </row>
    <row r="418" spans="13:13" ht="14.4" x14ac:dyDescent="0.25">
      <c r="M418" s="30"/>
    </row>
    <row r="419" spans="13:13" ht="14.4" x14ac:dyDescent="0.25">
      <c r="M419" s="30"/>
    </row>
    <row r="420" spans="13:13" ht="14.4" x14ac:dyDescent="0.25">
      <c r="M420" s="30"/>
    </row>
    <row r="421" spans="13:13" ht="14.4" x14ac:dyDescent="0.25">
      <c r="M421" s="30"/>
    </row>
    <row r="422" spans="13:13" ht="14.4" x14ac:dyDescent="0.25">
      <c r="M422" s="30"/>
    </row>
    <row r="423" spans="13:13" ht="14.4" x14ac:dyDescent="0.25">
      <c r="M423" s="30"/>
    </row>
    <row r="424" spans="13:13" ht="14.4" x14ac:dyDescent="0.25">
      <c r="M424" s="30"/>
    </row>
    <row r="425" spans="13:13" ht="14.4" x14ac:dyDescent="0.25">
      <c r="M425" s="30"/>
    </row>
    <row r="426" spans="13:13" ht="14.4" x14ac:dyDescent="0.25">
      <c r="M426" s="30"/>
    </row>
    <row r="427" spans="13:13" ht="14.4" x14ac:dyDescent="0.25">
      <c r="M427" s="30"/>
    </row>
    <row r="428" spans="13:13" ht="14.4" x14ac:dyDescent="0.25">
      <c r="M428" s="30"/>
    </row>
    <row r="429" spans="13:13" ht="14.4" x14ac:dyDescent="0.25">
      <c r="M429" s="30"/>
    </row>
    <row r="430" spans="13:13" ht="14.4" x14ac:dyDescent="0.25">
      <c r="M430" s="30"/>
    </row>
    <row r="431" spans="13:13" ht="14.4" x14ac:dyDescent="0.25">
      <c r="M431" s="30"/>
    </row>
    <row r="432" spans="13:13" ht="14.4" x14ac:dyDescent="0.25">
      <c r="M432" s="30"/>
    </row>
    <row r="433" spans="13:13" ht="14.4" x14ac:dyDescent="0.25">
      <c r="M433" s="30"/>
    </row>
    <row r="434" spans="13:13" ht="14.4" x14ac:dyDescent="0.25">
      <c r="M434" s="30"/>
    </row>
    <row r="435" spans="13:13" ht="14.4" x14ac:dyDescent="0.25">
      <c r="M435" s="30"/>
    </row>
    <row r="436" spans="13:13" ht="14.4" x14ac:dyDescent="0.25">
      <c r="M436" s="30"/>
    </row>
    <row r="437" spans="13:13" ht="14.4" x14ac:dyDescent="0.25">
      <c r="M437" s="30"/>
    </row>
    <row r="438" spans="13:13" ht="14.4" x14ac:dyDescent="0.25">
      <c r="M438" s="30"/>
    </row>
    <row r="439" spans="13:13" ht="14.4" x14ac:dyDescent="0.25">
      <c r="M439" s="30"/>
    </row>
    <row r="440" spans="13:13" ht="14.4" x14ac:dyDescent="0.25">
      <c r="M440" s="30"/>
    </row>
    <row r="441" spans="13:13" ht="14.4" x14ac:dyDescent="0.25">
      <c r="M441" s="30"/>
    </row>
    <row r="442" spans="13:13" ht="14.4" x14ac:dyDescent="0.25">
      <c r="M442" s="30"/>
    </row>
    <row r="443" spans="13:13" ht="14.4" x14ac:dyDescent="0.25">
      <c r="M443" s="30"/>
    </row>
    <row r="444" spans="13:13" ht="14.4" x14ac:dyDescent="0.25">
      <c r="M444" s="30"/>
    </row>
    <row r="445" spans="13:13" ht="14.4" x14ac:dyDescent="0.25">
      <c r="M445" s="30"/>
    </row>
    <row r="446" spans="13:13" ht="14.4" x14ac:dyDescent="0.25">
      <c r="M446" s="30"/>
    </row>
    <row r="447" spans="13:13" ht="14.4" x14ac:dyDescent="0.25">
      <c r="M447" s="30"/>
    </row>
    <row r="448" spans="13:13" ht="14.4" x14ac:dyDescent="0.25">
      <c r="M448" s="30"/>
    </row>
    <row r="449" spans="13:13" ht="14.4" x14ac:dyDescent="0.25">
      <c r="M449" s="30"/>
    </row>
    <row r="450" spans="13:13" ht="14.4" x14ac:dyDescent="0.25">
      <c r="M450" s="30"/>
    </row>
    <row r="451" spans="13:13" ht="14.4" x14ac:dyDescent="0.25">
      <c r="M451" s="30"/>
    </row>
    <row r="452" spans="13:13" ht="14.4" x14ac:dyDescent="0.25">
      <c r="M452" s="30"/>
    </row>
    <row r="453" spans="13:13" ht="14.4" x14ac:dyDescent="0.25">
      <c r="M453" s="30"/>
    </row>
  </sheetData>
  <dataConsolidate/>
  <mergeCells count="26">
    <mergeCell ref="B4:C5"/>
    <mergeCell ref="E5:H6"/>
    <mergeCell ref="K5:O7"/>
    <mergeCell ref="J9:K9"/>
    <mergeCell ref="J11:K12"/>
    <mergeCell ref="M11:M12"/>
    <mergeCell ref="F12:G13"/>
    <mergeCell ref="J14:K15"/>
    <mergeCell ref="M14:M15"/>
    <mergeCell ref="O14:P15"/>
    <mergeCell ref="R14:R15"/>
    <mergeCell ref="J17:K18"/>
    <mergeCell ref="M17:M18"/>
    <mergeCell ref="O17:P18"/>
    <mergeCell ref="R17:R18"/>
    <mergeCell ref="E31:H32"/>
    <mergeCell ref="B32:C33"/>
    <mergeCell ref="J34:M35"/>
    <mergeCell ref="F38:G39"/>
    <mergeCell ref="E19:H20"/>
    <mergeCell ref="B21:C22"/>
    <mergeCell ref="J21:K22"/>
    <mergeCell ref="M21:M22"/>
    <mergeCell ref="J24:K25"/>
    <mergeCell ref="M24:M25"/>
    <mergeCell ref="F25:G26"/>
  </mergeCells>
  <dataValidations count="1">
    <dataValidation type="list" allowBlank="1" showInputMessage="1" showErrorMessage="1" sqref="M9" xr:uid="{00000000-0002-0000-0A00-000000000000}">
      <formula1>$M$88:$M$99</formula1>
    </dataValidation>
  </dataValidation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1"/>
  <dimension ref="B3:R453"/>
  <sheetViews>
    <sheetView workbookViewId="0">
      <selection activeCell="C7" sqref="C7:C16"/>
    </sheetView>
  </sheetViews>
  <sheetFormatPr baseColWidth="10" defaultColWidth="11.44140625" defaultRowHeight="13.2" x14ac:dyDescent="0.25"/>
  <cols>
    <col min="2" max="2" width="40.5546875" customWidth="1"/>
    <col min="3" max="3" width="35" customWidth="1"/>
  </cols>
  <sheetData>
    <row r="3" spans="2:18" ht="13.8" thickBot="1" x14ac:dyDescent="0.3"/>
    <row r="4" spans="2:18" ht="14.1" customHeight="1" thickTop="1" thickBot="1" x14ac:dyDescent="0.3">
      <c r="B4" s="108" t="s">
        <v>10</v>
      </c>
      <c r="C4" s="109"/>
    </row>
    <row r="5" spans="2:18" ht="25.35" customHeight="1" thickBot="1" x14ac:dyDescent="0.3">
      <c r="B5" s="110"/>
      <c r="C5" s="111"/>
      <c r="E5" s="112" t="s">
        <v>33</v>
      </c>
      <c r="F5" s="113"/>
      <c r="G5" s="113"/>
      <c r="H5" s="114"/>
      <c r="K5" s="87" t="s">
        <v>0</v>
      </c>
      <c r="L5" s="87"/>
      <c r="M5" s="87"/>
      <c r="N5" s="87"/>
      <c r="O5" s="87"/>
    </row>
    <row r="6" spans="2:18" ht="15" thickTop="1" thickBot="1" x14ac:dyDescent="0.3">
      <c r="B6" s="4" t="s">
        <v>11</v>
      </c>
      <c r="C6" s="5" t="s">
        <v>12</v>
      </c>
      <c r="E6" s="115"/>
      <c r="F6" s="116"/>
      <c r="G6" s="116"/>
      <c r="H6" s="117"/>
      <c r="K6" s="87"/>
      <c r="L6" s="87"/>
      <c r="M6" s="87"/>
      <c r="N6" s="87"/>
      <c r="O6" s="87"/>
    </row>
    <row r="7" spans="2:18" ht="14.4" thickTop="1" x14ac:dyDescent="0.25">
      <c r="B7" s="6" t="s">
        <v>13</v>
      </c>
      <c r="C7" s="24"/>
      <c r="K7" s="87"/>
      <c r="L7" s="87"/>
      <c r="M7" s="87"/>
      <c r="N7" s="87"/>
      <c r="O7" s="87"/>
    </row>
    <row r="8" spans="2:18" ht="14.4" thickBot="1" x14ac:dyDescent="0.3">
      <c r="B8" s="7" t="s">
        <v>14</v>
      </c>
      <c r="C8" s="24"/>
      <c r="J8" s="2"/>
      <c r="K8" s="2"/>
      <c r="L8" s="2"/>
      <c r="M8" s="2"/>
    </row>
    <row r="9" spans="2:18" ht="14.4" thickBot="1" x14ac:dyDescent="0.3">
      <c r="B9" s="7" t="s">
        <v>23</v>
      </c>
      <c r="C9" s="24"/>
      <c r="J9" s="88" t="s">
        <v>1</v>
      </c>
      <c r="K9" s="89"/>
      <c r="L9" s="2"/>
      <c r="M9" s="3">
        <v>30</v>
      </c>
    </row>
    <row r="10" spans="2:18" ht="15.6" thickBot="1" x14ac:dyDescent="0.3">
      <c r="B10" s="8" t="s">
        <v>29</v>
      </c>
      <c r="C10" s="25"/>
      <c r="J10" s="2"/>
      <c r="K10" s="2"/>
      <c r="L10" s="2"/>
      <c r="M10" s="2"/>
    </row>
    <row r="11" spans="2:18" ht="15.6" thickBot="1" x14ac:dyDescent="0.3">
      <c r="B11" s="9" t="s">
        <v>28</v>
      </c>
      <c r="C11" s="26"/>
      <c r="J11" s="90" t="s">
        <v>2</v>
      </c>
      <c r="K11" s="91"/>
      <c r="L11" s="2"/>
      <c r="M11" s="94">
        <f>SUM(C17)</f>
        <v>0</v>
      </c>
      <c r="N11" s="2"/>
      <c r="O11" s="2"/>
      <c r="P11" s="2"/>
      <c r="Q11" s="2"/>
      <c r="R11" s="2"/>
    </row>
    <row r="12" spans="2:18" ht="15.6" thickBot="1" x14ac:dyDescent="0.3">
      <c r="B12" s="9" t="s">
        <v>15</v>
      </c>
      <c r="C12" s="26"/>
      <c r="F12" s="118">
        <f>SUM(C17*31*12)</f>
        <v>0</v>
      </c>
      <c r="G12" s="119"/>
      <c r="J12" s="92"/>
      <c r="K12" s="93"/>
      <c r="L12" s="2"/>
      <c r="M12" s="95"/>
      <c r="N12" s="2"/>
      <c r="O12" s="2"/>
      <c r="P12" s="2"/>
      <c r="Q12" s="2"/>
      <c r="R12" s="2"/>
    </row>
    <row r="13" spans="2:18" ht="14.4" thickBot="1" x14ac:dyDescent="0.3">
      <c r="B13" s="10" t="s">
        <v>21</v>
      </c>
      <c r="C13" s="27"/>
      <c r="F13" s="120"/>
      <c r="G13" s="121"/>
      <c r="J13" s="2"/>
      <c r="K13" s="2"/>
      <c r="L13" s="2"/>
      <c r="M13" s="2"/>
      <c r="N13" s="2"/>
      <c r="O13" s="2"/>
      <c r="P13" s="2"/>
      <c r="Q13" s="2"/>
      <c r="R13" s="2"/>
    </row>
    <row r="14" spans="2:18" ht="13.8" x14ac:dyDescent="0.25">
      <c r="B14" s="10" t="s">
        <v>22</v>
      </c>
      <c r="C14" s="24"/>
      <c r="J14" s="76" t="s">
        <v>3</v>
      </c>
      <c r="K14" s="77"/>
      <c r="L14" s="2"/>
      <c r="M14" s="80">
        <f>M11*M9</f>
        <v>0</v>
      </c>
      <c r="N14" s="2"/>
      <c r="O14" s="82" t="s">
        <v>4</v>
      </c>
      <c r="P14" s="83"/>
      <c r="Q14" s="2"/>
      <c r="R14" s="74">
        <v>0</v>
      </c>
    </row>
    <row r="15" spans="2:18" ht="14.4" thickBot="1" x14ac:dyDescent="0.3">
      <c r="B15" s="10" t="s">
        <v>16</v>
      </c>
      <c r="C15" s="24"/>
      <c r="J15" s="78"/>
      <c r="K15" s="79"/>
      <c r="L15" s="2"/>
      <c r="M15" s="81"/>
      <c r="N15" s="2"/>
      <c r="O15" s="84"/>
      <c r="P15" s="85"/>
      <c r="Q15" s="2"/>
      <c r="R15" s="75"/>
    </row>
    <row r="16" spans="2:18" ht="14.4" thickBot="1" x14ac:dyDescent="0.3">
      <c r="B16" s="10" t="s">
        <v>27</v>
      </c>
      <c r="C16" s="24"/>
      <c r="J16" s="2"/>
      <c r="K16" s="2"/>
      <c r="L16" s="2"/>
      <c r="M16" s="2"/>
      <c r="N16" s="2"/>
      <c r="O16" s="2"/>
      <c r="P16" s="2"/>
      <c r="Q16" s="2"/>
      <c r="R16" s="2"/>
    </row>
    <row r="17" spans="2:18" ht="14.4" thickBot="1" x14ac:dyDescent="0.3">
      <c r="B17" s="11" t="s">
        <v>17</v>
      </c>
      <c r="C17" s="28">
        <f>SUM(C7:C16)</f>
        <v>0</v>
      </c>
      <c r="J17" s="76" t="s">
        <v>5</v>
      </c>
      <c r="K17" s="77"/>
      <c r="L17" s="2"/>
      <c r="M17" s="80">
        <f>M14*12</f>
        <v>0</v>
      </c>
      <c r="N17" s="2"/>
      <c r="O17" s="82" t="s">
        <v>6</v>
      </c>
      <c r="P17" s="83"/>
      <c r="Q17" s="2"/>
      <c r="R17" s="74">
        <v>0</v>
      </c>
    </row>
    <row r="18" spans="2:18" ht="14.4" thickTop="1" thickBot="1" x14ac:dyDescent="0.3">
      <c r="J18" s="78"/>
      <c r="K18" s="79"/>
      <c r="L18" s="2"/>
      <c r="M18" s="81"/>
      <c r="N18" s="2"/>
      <c r="O18" s="84"/>
      <c r="P18" s="85"/>
      <c r="Q18" s="2"/>
      <c r="R18" s="75"/>
    </row>
    <row r="19" spans="2:18" x14ac:dyDescent="0.25">
      <c r="E19" s="122" t="s">
        <v>31</v>
      </c>
      <c r="F19" s="123"/>
      <c r="G19" s="123"/>
      <c r="H19" s="124"/>
      <c r="J19" s="2"/>
      <c r="K19" s="2"/>
      <c r="L19" s="2"/>
      <c r="M19" s="2"/>
      <c r="N19" s="2"/>
      <c r="O19" s="2"/>
      <c r="P19" s="2"/>
      <c r="Q19" s="2"/>
      <c r="R19" s="2"/>
    </row>
    <row r="20" spans="2:18" ht="13.8" thickBot="1" x14ac:dyDescent="0.3">
      <c r="E20" s="125"/>
      <c r="F20" s="126"/>
      <c r="G20" s="126"/>
      <c r="H20" s="127"/>
      <c r="J20" s="2"/>
      <c r="K20" s="2"/>
      <c r="L20" s="2"/>
      <c r="M20" s="2"/>
      <c r="N20" s="2"/>
      <c r="O20" s="2"/>
      <c r="P20" s="2"/>
      <c r="Q20" s="2"/>
      <c r="R20" s="2"/>
    </row>
    <row r="21" spans="2:18" ht="13.5" customHeight="1" thickTop="1" x14ac:dyDescent="0.25">
      <c r="B21" s="108" t="s">
        <v>18</v>
      </c>
      <c r="C21" s="109"/>
      <c r="J21" s="96" t="s">
        <v>7</v>
      </c>
      <c r="K21" s="97"/>
      <c r="L21" s="2"/>
      <c r="M21" s="102" t="e">
        <f>R14*1000000/M17</f>
        <v>#DIV/0!</v>
      </c>
      <c r="N21" s="2"/>
      <c r="O21" s="2"/>
      <c r="P21" s="2"/>
      <c r="Q21" s="2"/>
      <c r="R21" s="2"/>
    </row>
    <row r="22" spans="2:18" ht="19.350000000000001" customHeight="1" thickBot="1" x14ac:dyDescent="0.3">
      <c r="B22" s="110"/>
      <c r="C22" s="111"/>
      <c r="J22" s="98"/>
      <c r="K22" s="99"/>
      <c r="L22" s="2"/>
      <c r="M22" s="103"/>
      <c r="N22" s="2"/>
      <c r="O22" s="2"/>
      <c r="P22" s="2"/>
      <c r="Q22" s="2"/>
      <c r="R22" s="2"/>
    </row>
    <row r="23" spans="2:18" ht="19.5" customHeight="1" thickTop="1" thickBot="1" x14ac:dyDescent="0.3">
      <c r="B23" s="12" t="s">
        <v>11</v>
      </c>
      <c r="C23" s="13" t="s">
        <v>25</v>
      </c>
      <c r="J23" s="2"/>
      <c r="K23" s="2"/>
      <c r="L23" s="2"/>
      <c r="M23" s="2"/>
      <c r="N23" s="2"/>
      <c r="O23" s="2"/>
      <c r="P23" s="2"/>
      <c r="Q23" s="2"/>
      <c r="R23" s="2"/>
    </row>
    <row r="24" spans="2:18" ht="15" thickTop="1" thickBot="1" x14ac:dyDescent="0.3">
      <c r="B24" s="6" t="s">
        <v>13</v>
      </c>
      <c r="C24" s="15">
        <f>SUM(C7)</f>
        <v>0</v>
      </c>
      <c r="J24" s="96" t="s">
        <v>8</v>
      </c>
      <c r="K24" s="97"/>
      <c r="L24" s="2"/>
      <c r="M24" s="100" t="e">
        <f>R17/M17*1000</f>
        <v>#DIV/0!</v>
      </c>
      <c r="N24" s="2"/>
      <c r="O24" s="2"/>
      <c r="P24" s="2"/>
      <c r="Q24" s="2"/>
      <c r="R24" s="2"/>
    </row>
    <row r="25" spans="2:18" ht="14.4" thickBot="1" x14ac:dyDescent="0.3">
      <c r="B25" s="7" t="s">
        <v>14</v>
      </c>
      <c r="C25" s="15">
        <f>SUM(C8)</f>
        <v>0</v>
      </c>
      <c r="F25" s="128">
        <f>SUM(C28*31*12)</f>
        <v>0</v>
      </c>
      <c r="G25" s="129"/>
      <c r="J25" s="98"/>
      <c r="K25" s="99"/>
      <c r="L25" s="2"/>
      <c r="M25" s="101"/>
      <c r="N25" s="2"/>
      <c r="O25" s="2"/>
      <c r="P25" s="2"/>
      <c r="Q25" s="2"/>
      <c r="R25" s="2"/>
    </row>
    <row r="26" spans="2:18" ht="14.4" thickBot="1" x14ac:dyDescent="0.3">
      <c r="B26" s="7" t="s">
        <v>24</v>
      </c>
      <c r="C26" s="15">
        <f>SUM(C9)</f>
        <v>0</v>
      </c>
      <c r="F26" s="130"/>
      <c r="G26" s="131"/>
      <c r="J26" s="2"/>
      <c r="K26" s="2"/>
      <c r="L26" s="2"/>
      <c r="M26" s="2"/>
      <c r="N26" s="2"/>
      <c r="O26" s="2"/>
      <c r="P26" s="2"/>
      <c r="Q26" s="2"/>
      <c r="R26" s="2"/>
    </row>
    <row r="27" spans="2:18" ht="15" x14ac:dyDescent="0.25">
      <c r="B27" s="9" t="s">
        <v>15</v>
      </c>
      <c r="C27" s="16">
        <f>C12</f>
        <v>0</v>
      </c>
      <c r="J27" s="2"/>
      <c r="K27" s="2"/>
      <c r="L27" s="2"/>
      <c r="M27" s="2"/>
      <c r="N27" s="2"/>
      <c r="O27" s="2"/>
      <c r="P27" s="2"/>
      <c r="Q27" s="2"/>
      <c r="R27" s="2"/>
    </row>
    <row r="28" spans="2:18" ht="14.4" thickBot="1" x14ac:dyDescent="0.3">
      <c r="B28" s="14" t="s">
        <v>19</v>
      </c>
      <c r="C28" s="23">
        <f>SUM(C24:C27)</f>
        <v>0</v>
      </c>
      <c r="J28" s="2"/>
      <c r="K28" s="2"/>
      <c r="L28" s="2"/>
      <c r="M28" s="2"/>
      <c r="N28" s="2"/>
      <c r="O28" s="2"/>
      <c r="P28" s="2"/>
      <c r="Q28" s="2"/>
      <c r="R28" s="2"/>
    </row>
    <row r="29" spans="2:18" ht="13.8" thickTop="1" x14ac:dyDescent="0.25">
      <c r="J29" s="2"/>
      <c r="K29" s="2"/>
      <c r="L29" s="2"/>
      <c r="M29" s="2"/>
      <c r="N29" s="2"/>
      <c r="O29" s="2"/>
      <c r="P29" s="2"/>
      <c r="Q29" s="2"/>
      <c r="R29" s="2"/>
    </row>
    <row r="30" spans="2:18" ht="13.8" thickBot="1" x14ac:dyDescent="0.3">
      <c r="J30" s="2"/>
      <c r="K30" s="2"/>
      <c r="L30" s="2"/>
      <c r="M30" s="2"/>
      <c r="N30" s="2"/>
      <c r="O30" s="2"/>
      <c r="P30" s="2"/>
      <c r="Q30" s="2"/>
      <c r="R30" s="2"/>
    </row>
    <row r="31" spans="2:18" ht="13.8" thickBot="1" x14ac:dyDescent="0.3">
      <c r="E31" s="132" t="s">
        <v>32</v>
      </c>
      <c r="F31" s="133"/>
      <c r="G31" s="133"/>
      <c r="H31" s="134"/>
      <c r="J31" s="29" t="s">
        <v>9</v>
      </c>
      <c r="K31" s="29"/>
      <c r="L31" s="29"/>
      <c r="M31" s="29"/>
      <c r="N31" s="2"/>
      <c r="O31" s="2"/>
      <c r="P31" s="2"/>
      <c r="Q31" s="2"/>
      <c r="R31" s="2"/>
    </row>
    <row r="32" spans="2:18" ht="13.5" customHeight="1" thickTop="1" thickBot="1" x14ac:dyDescent="0.3">
      <c r="B32" s="108" t="s">
        <v>30</v>
      </c>
      <c r="C32" s="109"/>
      <c r="E32" s="135"/>
      <c r="F32" s="136"/>
      <c r="G32" s="136"/>
      <c r="H32" s="137"/>
      <c r="J32" s="29"/>
      <c r="K32" s="29"/>
      <c r="L32" s="29"/>
      <c r="M32" s="29"/>
      <c r="N32" s="2"/>
      <c r="O32" s="2"/>
      <c r="P32" s="2"/>
      <c r="Q32" s="2"/>
      <c r="R32" s="2"/>
    </row>
    <row r="33" spans="2:18" ht="18.600000000000001" customHeight="1" thickBot="1" x14ac:dyDescent="0.3">
      <c r="B33" s="110"/>
      <c r="C33" s="111"/>
      <c r="N33" s="2"/>
      <c r="O33" s="2"/>
      <c r="R33" s="2"/>
    </row>
    <row r="34" spans="2:18" ht="13.5" customHeight="1" thickTop="1" x14ac:dyDescent="0.25">
      <c r="B34" s="10" t="s">
        <v>16</v>
      </c>
      <c r="C34" s="17">
        <f>C15</f>
        <v>0</v>
      </c>
      <c r="J34" s="86" t="s">
        <v>20</v>
      </c>
      <c r="K34" s="86"/>
      <c r="L34" s="86"/>
      <c r="M34" s="86"/>
      <c r="N34" s="2"/>
      <c r="O34" s="2"/>
      <c r="R34" s="2"/>
    </row>
    <row r="35" spans="2:18" ht="15" x14ac:dyDescent="0.25">
      <c r="B35" s="8" t="s">
        <v>29</v>
      </c>
      <c r="C35" s="18">
        <f>C10</f>
        <v>0</v>
      </c>
      <c r="J35" s="86"/>
      <c r="K35" s="86"/>
      <c r="L35" s="86"/>
      <c r="M35" s="86"/>
      <c r="N35" s="2"/>
      <c r="O35" s="2"/>
      <c r="R35" s="2"/>
    </row>
    <row r="36" spans="2:18" ht="15" x14ac:dyDescent="0.25">
      <c r="B36" s="9" t="s">
        <v>28</v>
      </c>
      <c r="C36" s="19">
        <f>C11</f>
        <v>0</v>
      </c>
    </row>
    <row r="37" spans="2:18" ht="14.4" thickBot="1" x14ac:dyDescent="0.3">
      <c r="B37" s="10" t="s">
        <v>27</v>
      </c>
      <c r="C37" s="17">
        <f>C16</f>
        <v>0</v>
      </c>
    </row>
    <row r="38" spans="2:18" ht="13.8" x14ac:dyDescent="0.25">
      <c r="B38" s="10" t="s">
        <v>21</v>
      </c>
      <c r="C38" s="17">
        <f>C13</f>
        <v>0</v>
      </c>
      <c r="F38" s="104">
        <f>SUM(C40*31*12)</f>
        <v>0</v>
      </c>
      <c r="G38" s="105"/>
    </row>
    <row r="39" spans="2:18" ht="14.4" thickBot="1" x14ac:dyDescent="0.3">
      <c r="B39" s="10" t="s">
        <v>22</v>
      </c>
      <c r="C39" s="20">
        <f>C14</f>
        <v>0</v>
      </c>
      <c r="F39" s="106"/>
      <c r="G39" s="107"/>
    </row>
    <row r="40" spans="2:18" ht="14.4" thickBot="1" x14ac:dyDescent="0.3">
      <c r="B40" s="11" t="s">
        <v>17</v>
      </c>
      <c r="C40" s="22">
        <f>SUM(C34:C39)</f>
        <v>0</v>
      </c>
    </row>
    <row r="41" spans="2:18" ht="13.8" thickTop="1" x14ac:dyDescent="0.25"/>
    <row r="87" spans="13:13" ht="14.4" x14ac:dyDescent="0.25">
      <c r="M87" s="31"/>
    </row>
    <row r="88" spans="13:13" ht="14.4" x14ac:dyDescent="0.25">
      <c r="M88" s="31">
        <v>31</v>
      </c>
    </row>
    <row r="89" spans="13:13" ht="14.4" x14ac:dyDescent="0.25">
      <c r="M89" s="31">
        <v>29</v>
      </c>
    </row>
    <row r="90" spans="13:13" ht="14.4" x14ac:dyDescent="0.25">
      <c r="M90" s="31">
        <v>31</v>
      </c>
    </row>
    <row r="91" spans="13:13" ht="14.4" x14ac:dyDescent="0.25">
      <c r="M91" s="31">
        <v>30</v>
      </c>
    </row>
    <row r="92" spans="13:13" ht="14.4" x14ac:dyDescent="0.25">
      <c r="M92" s="31">
        <v>31</v>
      </c>
    </row>
    <row r="93" spans="13:13" ht="14.4" x14ac:dyDescent="0.25">
      <c r="M93" s="31">
        <v>30</v>
      </c>
    </row>
    <row r="94" spans="13:13" ht="14.4" x14ac:dyDescent="0.25">
      <c r="M94" s="31">
        <v>31</v>
      </c>
    </row>
    <row r="95" spans="13:13" ht="14.4" x14ac:dyDescent="0.25">
      <c r="M95" s="31">
        <v>31</v>
      </c>
    </row>
    <row r="96" spans="13:13" ht="14.4" x14ac:dyDescent="0.25">
      <c r="M96" s="31">
        <v>30</v>
      </c>
    </row>
    <row r="97" spans="13:13" ht="14.4" x14ac:dyDescent="0.25">
      <c r="M97" s="31">
        <v>31</v>
      </c>
    </row>
    <row r="98" spans="13:13" ht="14.4" x14ac:dyDescent="0.25">
      <c r="M98" s="31">
        <v>30</v>
      </c>
    </row>
    <row r="99" spans="13:13" ht="14.4" x14ac:dyDescent="0.25">
      <c r="M99" s="31">
        <v>31</v>
      </c>
    </row>
    <row r="100" spans="13:13" ht="14.4" x14ac:dyDescent="0.25">
      <c r="M100" s="31"/>
    </row>
    <row r="101" spans="13:13" ht="14.4" x14ac:dyDescent="0.25">
      <c r="M101" s="31"/>
    </row>
    <row r="102" spans="13:13" ht="14.4" x14ac:dyDescent="0.25">
      <c r="M102" s="31"/>
    </row>
    <row r="103" spans="13:13" ht="14.4" x14ac:dyDescent="0.25">
      <c r="M103" s="31"/>
    </row>
    <row r="104" spans="13:13" ht="14.4" x14ac:dyDescent="0.25">
      <c r="M104" s="31"/>
    </row>
    <row r="105" spans="13:13" ht="14.4" x14ac:dyDescent="0.25">
      <c r="M105" s="31"/>
    </row>
    <row r="106" spans="13:13" ht="14.4" x14ac:dyDescent="0.25">
      <c r="M106" s="31"/>
    </row>
    <row r="107" spans="13:13" ht="14.4" x14ac:dyDescent="0.25">
      <c r="M107" s="31"/>
    </row>
    <row r="108" spans="13:13" ht="14.4" x14ac:dyDescent="0.25">
      <c r="M108" s="31"/>
    </row>
    <row r="109" spans="13:13" ht="14.4" x14ac:dyDescent="0.25">
      <c r="M109" s="31"/>
    </row>
    <row r="110" spans="13:13" ht="14.4" x14ac:dyDescent="0.25">
      <c r="M110" s="31"/>
    </row>
    <row r="111" spans="13:13" ht="14.4" x14ac:dyDescent="0.25">
      <c r="M111" s="31"/>
    </row>
    <row r="112" spans="13:13" ht="14.4" x14ac:dyDescent="0.25">
      <c r="M112" s="31"/>
    </row>
    <row r="113" spans="13:13" ht="14.4" x14ac:dyDescent="0.25">
      <c r="M113" s="31"/>
    </row>
    <row r="114" spans="13:13" ht="14.4" x14ac:dyDescent="0.25">
      <c r="M114" s="31"/>
    </row>
    <row r="115" spans="13:13" ht="14.4" x14ac:dyDescent="0.25">
      <c r="M115" s="31"/>
    </row>
    <row r="116" spans="13:13" ht="14.4" x14ac:dyDescent="0.25">
      <c r="M116" s="31"/>
    </row>
    <row r="117" spans="13:13" ht="14.4" x14ac:dyDescent="0.25">
      <c r="M117" s="31"/>
    </row>
    <row r="118" spans="13:13" ht="14.4" x14ac:dyDescent="0.25">
      <c r="M118" s="31"/>
    </row>
    <row r="119" spans="13:13" ht="14.4" x14ac:dyDescent="0.25">
      <c r="M119" s="31"/>
    </row>
    <row r="120" spans="13:13" ht="14.4" x14ac:dyDescent="0.25">
      <c r="M120" s="31"/>
    </row>
    <row r="121" spans="13:13" ht="14.4" x14ac:dyDescent="0.25">
      <c r="M121" s="31"/>
    </row>
    <row r="122" spans="13:13" ht="14.4" x14ac:dyDescent="0.25">
      <c r="M122" s="31"/>
    </row>
    <row r="123" spans="13:13" ht="14.4" x14ac:dyDescent="0.25">
      <c r="M123" s="31"/>
    </row>
    <row r="124" spans="13:13" ht="14.4" x14ac:dyDescent="0.25">
      <c r="M124" s="31"/>
    </row>
    <row r="125" spans="13:13" ht="14.4" x14ac:dyDescent="0.25">
      <c r="M125" s="31"/>
    </row>
    <row r="126" spans="13:13" ht="14.4" x14ac:dyDescent="0.25">
      <c r="M126" s="31"/>
    </row>
    <row r="127" spans="13:13" ht="14.4" x14ac:dyDescent="0.25">
      <c r="M127" s="31"/>
    </row>
    <row r="128" spans="13:13" ht="14.4" x14ac:dyDescent="0.25">
      <c r="M128" s="31"/>
    </row>
    <row r="129" spans="13:13" ht="14.4" x14ac:dyDescent="0.25">
      <c r="M129" s="31"/>
    </row>
    <row r="130" spans="13:13" ht="14.4" x14ac:dyDescent="0.25">
      <c r="M130" s="31"/>
    </row>
    <row r="131" spans="13:13" ht="14.4" x14ac:dyDescent="0.25">
      <c r="M131" s="31"/>
    </row>
    <row r="132" spans="13:13" ht="14.4" x14ac:dyDescent="0.25">
      <c r="M132" s="31"/>
    </row>
    <row r="133" spans="13:13" ht="14.4" x14ac:dyDescent="0.25">
      <c r="M133" s="31"/>
    </row>
    <row r="134" spans="13:13" ht="14.4" x14ac:dyDescent="0.25">
      <c r="M134" s="31"/>
    </row>
    <row r="135" spans="13:13" ht="14.4" x14ac:dyDescent="0.25">
      <c r="M135" s="31"/>
    </row>
    <row r="136" spans="13:13" ht="14.4" x14ac:dyDescent="0.25">
      <c r="M136" s="31"/>
    </row>
    <row r="137" spans="13:13" ht="14.4" x14ac:dyDescent="0.25">
      <c r="M137" s="31"/>
    </row>
    <row r="138" spans="13:13" ht="14.4" x14ac:dyDescent="0.25">
      <c r="M138" s="31"/>
    </row>
    <row r="139" spans="13:13" ht="14.4" x14ac:dyDescent="0.25">
      <c r="M139" s="31"/>
    </row>
    <row r="140" spans="13:13" ht="14.4" x14ac:dyDescent="0.25">
      <c r="M140" s="31"/>
    </row>
    <row r="141" spans="13:13" ht="14.4" x14ac:dyDescent="0.25">
      <c r="M141" s="31"/>
    </row>
    <row r="142" spans="13:13" ht="14.4" x14ac:dyDescent="0.25">
      <c r="M142" s="31"/>
    </row>
    <row r="143" spans="13:13" ht="14.4" x14ac:dyDescent="0.25">
      <c r="M143" s="31"/>
    </row>
    <row r="144" spans="13:13" ht="14.4" x14ac:dyDescent="0.25">
      <c r="M144" s="31"/>
    </row>
    <row r="145" spans="13:13" ht="14.4" x14ac:dyDescent="0.25">
      <c r="M145" s="31"/>
    </row>
    <row r="146" spans="13:13" ht="14.4" x14ac:dyDescent="0.25">
      <c r="M146" s="31"/>
    </row>
    <row r="147" spans="13:13" ht="14.4" x14ac:dyDescent="0.25">
      <c r="M147" s="31"/>
    </row>
    <row r="148" spans="13:13" ht="14.4" x14ac:dyDescent="0.25">
      <c r="M148" s="31"/>
    </row>
    <row r="149" spans="13:13" ht="14.4" x14ac:dyDescent="0.25">
      <c r="M149" s="31"/>
    </row>
    <row r="150" spans="13:13" ht="14.4" x14ac:dyDescent="0.25">
      <c r="M150" s="31"/>
    </row>
    <row r="151" spans="13:13" ht="14.4" x14ac:dyDescent="0.25">
      <c r="M151" s="31"/>
    </row>
    <row r="152" spans="13:13" ht="14.4" x14ac:dyDescent="0.25">
      <c r="M152" s="31"/>
    </row>
    <row r="153" spans="13:13" ht="14.4" x14ac:dyDescent="0.25">
      <c r="M153" s="31"/>
    </row>
    <row r="154" spans="13:13" ht="14.4" x14ac:dyDescent="0.25">
      <c r="M154" s="31"/>
    </row>
    <row r="155" spans="13:13" ht="14.4" x14ac:dyDescent="0.25">
      <c r="M155" s="31"/>
    </row>
    <row r="156" spans="13:13" ht="14.4" x14ac:dyDescent="0.25">
      <c r="M156" s="31"/>
    </row>
    <row r="157" spans="13:13" ht="14.4" x14ac:dyDescent="0.25">
      <c r="M157" s="31"/>
    </row>
    <row r="158" spans="13:13" ht="14.4" x14ac:dyDescent="0.25">
      <c r="M158" s="31"/>
    </row>
    <row r="159" spans="13:13" ht="14.4" x14ac:dyDescent="0.25">
      <c r="M159" s="31"/>
    </row>
    <row r="160" spans="13:13" ht="14.4" x14ac:dyDescent="0.25">
      <c r="M160" s="31"/>
    </row>
    <row r="161" spans="13:13" ht="14.4" x14ac:dyDescent="0.25">
      <c r="M161" s="31"/>
    </row>
    <row r="162" spans="13:13" ht="14.4" x14ac:dyDescent="0.25">
      <c r="M162" s="31"/>
    </row>
    <row r="163" spans="13:13" ht="14.4" x14ac:dyDescent="0.25">
      <c r="M163" s="31"/>
    </row>
    <row r="164" spans="13:13" ht="14.4" x14ac:dyDescent="0.25">
      <c r="M164" s="31"/>
    </row>
    <row r="165" spans="13:13" ht="14.4" x14ac:dyDescent="0.25">
      <c r="M165" s="31"/>
    </row>
    <row r="166" spans="13:13" ht="14.4" x14ac:dyDescent="0.25">
      <c r="M166" s="31"/>
    </row>
    <row r="167" spans="13:13" ht="14.4" x14ac:dyDescent="0.25">
      <c r="M167" s="31"/>
    </row>
    <row r="168" spans="13:13" ht="14.4" x14ac:dyDescent="0.25">
      <c r="M168" s="31"/>
    </row>
    <row r="169" spans="13:13" ht="14.4" x14ac:dyDescent="0.25">
      <c r="M169" s="31"/>
    </row>
    <row r="170" spans="13:13" ht="14.4" x14ac:dyDescent="0.25">
      <c r="M170" s="31"/>
    </row>
    <row r="171" spans="13:13" ht="14.4" x14ac:dyDescent="0.25">
      <c r="M171" s="31"/>
    </row>
    <row r="172" spans="13:13" ht="14.4" x14ac:dyDescent="0.25">
      <c r="M172" s="31"/>
    </row>
    <row r="173" spans="13:13" ht="14.4" x14ac:dyDescent="0.25">
      <c r="M173" s="31"/>
    </row>
    <row r="174" spans="13:13" ht="14.4" x14ac:dyDescent="0.25">
      <c r="M174" s="31"/>
    </row>
    <row r="175" spans="13:13" ht="14.4" x14ac:dyDescent="0.25">
      <c r="M175" s="31"/>
    </row>
    <row r="176" spans="13:13" ht="14.4" x14ac:dyDescent="0.25">
      <c r="M176" s="31"/>
    </row>
    <row r="177" spans="13:13" ht="14.4" x14ac:dyDescent="0.25">
      <c r="M177" s="31"/>
    </row>
    <row r="178" spans="13:13" ht="14.4" x14ac:dyDescent="0.25">
      <c r="M178" s="31"/>
    </row>
    <row r="179" spans="13:13" ht="14.4" x14ac:dyDescent="0.25">
      <c r="M179" s="31"/>
    </row>
    <row r="180" spans="13:13" ht="14.4" x14ac:dyDescent="0.25">
      <c r="M180" s="31"/>
    </row>
    <row r="181" spans="13:13" ht="14.4" x14ac:dyDescent="0.25">
      <c r="M181" s="31"/>
    </row>
    <row r="182" spans="13:13" ht="14.4" x14ac:dyDescent="0.25">
      <c r="M182" s="31"/>
    </row>
    <row r="183" spans="13:13" ht="14.4" x14ac:dyDescent="0.25">
      <c r="M183" s="31"/>
    </row>
    <row r="184" spans="13:13" ht="14.4" x14ac:dyDescent="0.25">
      <c r="M184" s="31"/>
    </row>
    <row r="185" spans="13:13" ht="14.4" x14ac:dyDescent="0.25">
      <c r="M185" s="31"/>
    </row>
    <row r="186" spans="13:13" ht="14.4" x14ac:dyDescent="0.25">
      <c r="M186" s="31"/>
    </row>
    <row r="187" spans="13:13" ht="14.4" x14ac:dyDescent="0.25">
      <c r="M187" s="31"/>
    </row>
    <row r="188" spans="13:13" ht="14.4" x14ac:dyDescent="0.25">
      <c r="M188" s="31"/>
    </row>
    <row r="189" spans="13:13" ht="14.4" x14ac:dyDescent="0.25">
      <c r="M189" s="31"/>
    </row>
    <row r="190" spans="13:13" ht="14.4" x14ac:dyDescent="0.25">
      <c r="M190" s="31"/>
    </row>
    <row r="191" spans="13:13" ht="14.4" x14ac:dyDescent="0.25">
      <c r="M191" s="31"/>
    </row>
    <row r="192" spans="13:13" ht="14.4" x14ac:dyDescent="0.25">
      <c r="M192" s="31"/>
    </row>
    <row r="193" spans="13:13" ht="14.4" x14ac:dyDescent="0.25">
      <c r="M193" s="31"/>
    </row>
    <row r="194" spans="13:13" ht="14.4" x14ac:dyDescent="0.25">
      <c r="M194" s="31"/>
    </row>
    <row r="195" spans="13:13" ht="14.4" x14ac:dyDescent="0.25">
      <c r="M195" s="31"/>
    </row>
    <row r="196" spans="13:13" ht="14.4" x14ac:dyDescent="0.25">
      <c r="M196" s="31"/>
    </row>
    <row r="197" spans="13:13" ht="14.4" x14ac:dyDescent="0.25">
      <c r="M197" s="31"/>
    </row>
    <row r="198" spans="13:13" ht="14.4" x14ac:dyDescent="0.25">
      <c r="M198" s="31"/>
    </row>
    <row r="199" spans="13:13" ht="14.4" x14ac:dyDescent="0.25">
      <c r="M199" s="31"/>
    </row>
    <row r="200" spans="13:13" ht="14.4" x14ac:dyDescent="0.25">
      <c r="M200" s="31"/>
    </row>
    <row r="201" spans="13:13" ht="14.4" x14ac:dyDescent="0.25">
      <c r="M201" s="31"/>
    </row>
    <row r="202" spans="13:13" ht="14.4" x14ac:dyDescent="0.25">
      <c r="M202" s="31"/>
    </row>
    <row r="203" spans="13:13" ht="14.4" x14ac:dyDescent="0.25">
      <c r="M203" s="31"/>
    </row>
    <row r="204" spans="13:13" ht="14.4" x14ac:dyDescent="0.25">
      <c r="M204" s="31"/>
    </row>
    <row r="205" spans="13:13" ht="14.4" x14ac:dyDescent="0.25">
      <c r="M205" s="31"/>
    </row>
    <row r="206" spans="13:13" ht="14.4" x14ac:dyDescent="0.25">
      <c r="M206" s="31"/>
    </row>
    <row r="207" spans="13:13" ht="14.4" x14ac:dyDescent="0.25">
      <c r="M207" s="31"/>
    </row>
    <row r="208" spans="13:13" ht="14.4" x14ac:dyDescent="0.25">
      <c r="M208" s="31"/>
    </row>
    <row r="209" spans="13:13" ht="14.4" x14ac:dyDescent="0.25">
      <c r="M209" s="31"/>
    </row>
    <row r="210" spans="13:13" ht="14.4" x14ac:dyDescent="0.25">
      <c r="M210" s="31"/>
    </row>
    <row r="211" spans="13:13" ht="14.4" x14ac:dyDescent="0.25">
      <c r="M211" s="31"/>
    </row>
    <row r="212" spans="13:13" ht="14.4" x14ac:dyDescent="0.25">
      <c r="M212" s="31"/>
    </row>
    <row r="213" spans="13:13" ht="14.4" x14ac:dyDescent="0.25">
      <c r="M213" s="31"/>
    </row>
    <row r="214" spans="13:13" ht="14.4" x14ac:dyDescent="0.25">
      <c r="M214" s="31"/>
    </row>
    <row r="215" spans="13:13" ht="14.4" x14ac:dyDescent="0.25">
      <c r="M215" s="31"/>
    </row>
    <row r="216" spans="13:13" ht="14.4" x14ac:dyDescent="0.25">
      <c r="M216" s="31"/>
    </row>
    <row r="217" spans="13:13" ht="14.4" x14ac:dyDescent="0.25">
      <c r="M217" s="31"/>
    </row>
    <row r="218" spans="13:13" ht="14.4" x14ac:dyDescent="0.25">
      <c r="M218" s="31"/>
    </row>
    <row r="219" spans="13:13" ht="14.4" x14ac:dyDescent="0.25">
      <c r="M219" s="31"/>
    </row>
    <row r="220" spans="13:13" ht="14.4" x14ac:dyDescent="0.25">
      <c r="M220" s="31"/>
    </row>
    <row r="221" spans="13:13" ht="14.4" x14ac:dyDescent="0.25">
      <c r="M221" s="31"/>
    </row>
    <row r="222" spans="13:13" ht="14.4" x14ac:dyDescent="0.25">
      <c r="M222" s="31"/>
    </row>
    <row r="223" spans="13:13" ht="14.4" x14ac:dyDescent="0.25">
      <c r="M223" s="31"/>
    </row>
    <row r="224" spans="13:13" ht="14.4" x14ac:dyDescent="0.25">
      <c r="M224" s="31"/>
    </row>
    <row r="225" spans="13:13" ht="14.4" x14ac:dyDescent="0.25">
      <c r="M225" s="31"/>
    </row>
    <row r="226" spans="13:13" ht="14.4" x14ac:dyDescent="0.25">
      <c r="M226" s="31"/>
    </row>
    <row r="227" spans="13:13" ht="14.4" x14ac:dyDescent="0.25">
      <c r="M227" s="31"/>
    </row>
    <row r="228" spans="13:13" ht="14.4" x14ac:dyDescent="0.25">
      <c r="M228" s="31"/>
    </row>
    <row r="229" spans="13:13" ht="14.4" x14ac:dyDescent="0.25">
      <c r="M229" s="31"/>
    </row>
    <row r="230" spans="13:13" ht="14.4" x14ac:dyDescent="0.25">
      <c r="M230" s="31"/>
    </row>
    <row r="231" spans="13:13" ht="14.4" x14ac:dyDescent="0.25">
      <c r="M231" s="31"/>
    </row>
    <row r="232" spans="13:13" ht="14.4" x14ac:dyDescent="0.25">
      <c r="M232" s="31"/>
    </row>
    <row r="233" spans="13:13" ht="14.4" x14ac:dyDescent="0.25">
      <c r="M233" s="31"/>
    </row>
    <row r="234" spans="13:13" ht="14.4" x14ac:dyDescent="0.25">
      <c r="M234" s="31"/>
    </row>
    <row r="235" spans="13:13" ht="14.4" x14ac:dyDescent="0.25">
      <c r="M235" s="31"/>
    </row>
    <row r="236" spans="13:13" ht="14.4" x14ac:dyDescent="0.25">
      <c r="M236" s="31"/>
    </row>
    <row r="237" spans="13:13" ht="14.4" x14ac:dyDescent="0.25">
      <c r="M237" s="31"/>
    </row>
    <row r="238" spans="13:13" ht="14.4" x14ac:dyDescent="0.25">
      <c r="M238" s="31"/>
    </row>
    <row r="239" spans="13:13" ht="14.4" x14ac:dyDescent="0.25">
      <c r="M239" s="31"/>
    </row>
    <row r="240" spans="13:13" ht="14.4" x14ac:dyDescent="0.25">
      <c r="M240" s="31"/>
    </row>
    <row r="241" spans="13:13" ht="14.4" x14ac:dyDescent="0.25">
      <c r="M241" s="31"/>
    </row>
    <row r="242" spans="13:13" ht="14.4" x14ac:dyDescent="0.25">
      <c r="M242" s="31"/>
    </row>
    <row r="243" spans="13:13" ht="14.4" x14ac:dyDescent="0.25">
      <c r="M243" s="31"/>
    </row>
    <row r="244" spans="13:13" ht="14.4" x14ac:dyDescent="0.25">
      <c r="M244" s="31"/>
    </row>
    <row r="245" spans="13:13" ht="14.4" x14ac:dyDescent="0.25">
      <c r="M245" s="31"/>
    </row>
    <row r="246" spans="13:13" ht="14.4" x14ac:dyDescent="0.25">
      <c r="M246" s="31"/>
    </row>
    <row r="247" spans="13:13" ht="14.4" x14ac:dyDescent="0.25">
      <c r="M247" s="31"/>
    </row>
    <row r="248" spans="13:13" ht="14.4" x14ac:dyDescent="0.25">
      <c r="M248" s="31"/>
    </row>
    <row r="249" spans="13:13" ht="14.4" x14ac:dyDescent="0.25">
      <c r="M249" s="31"/>
    </row>
    <row r="250" spans="13:13" ht="14.4" x14ac:dyDescent="0.25">
      <c r="M250" s="31"/>
    </row>
    <row r="251" spans="13:13" ht="14.4" x14ac:dyDescent="0.25">
      <c r="M251" s="31"/>
    </row>
    <row r="252" spans="13:13" ht="14.4" x14ac:dyDescent="0.25">
      <c r="M252" s="31"/>
    </row>
    <row r="253" spans="13:13" ht="14.4" x14ac:dyDescent="0.25">
      <c r="M253" s="31"/>
    </row>
    <row r="254" spans="13:13" ht="14.4" x14ac:dyDescent="0.25">
      <c r="M254" s="31"/>
    </row>
    <row r="255" spans="13:13" ht="14.4" x14ac:dyDescent="0.25">
      <c r="M255" s="31"/>
    </row>
    <row r="256" spans="13:13" ht="14.4" x14ac:dyDescent="0.25">
      <c r="M256" s="31"/>
    </row>
    <row r="257" spans="13:13" ht="14.4" x14ac:dyDescent="0.25">
      <c r="M257" s="31"/>
    </row>
    <row r="258" spans="13:13" ht="14.4" x14ac:dyDescent="0.25">
      <c r="M258" s="31"/>
    </row>
    <row r="259" spans="13:13" ht="14.4" x14ac:dyDescent="0.25">
      <c r="M259" s="31"/>
    </row>
    <row r="260" spans="13:13" ht="14.4" x14ac:dyDescent="0.25">
      <c r="M260" s="31"/>
    </row>
    <row r="261" spans="13:13" ht="14.4" x14ac:dyDescent="0.25">
      <c r="M261" s="31"/>
    </row>
    <row r="262" spans="13:13" ht="14.4" x14ac:dyDescent="0.25">
      <c r="M262" s="31"/>
    </row>
    <row r="263" spans="13:13" ht="14.4" x14ac:dyDescent="0.25">
      <c r="M263" s="31"/>
    </row>
    <row r="264" spans="13:13" ht="14.4" x14ac:dyDescent="0.25">
      <c r="M264" s="31"/>
    </row>
    <row r="265" spans="13:13" ht="14.4" x14ac:dyDescent="0.25">
      <c r="M265" s="31"/>
    </row>
    <row r="266" spans="13:13" ht="14.4" x14ac:dyDescent="0.25">
      <c r="M266" s="31"/>
    </row>
    <row r="267" spans="13:13" ht="14.4" x14ac:dyDescent="0.25">
      <c r="M267" s="31"/>
    </row>
    <row r="268" spans="13:13" ht="14.4" x14ac:dyDescent="0.25">
      <c r="M268" s="31"/>
    </row>
    <row r="269" spans="13:13" ht="14.4" x14ac:dyDescent="0.25">
      <c r="M269" s="31"/>
    </row>
    <row r="270" spans="13:13" ht="14.4" x14ac:dyDescent="0.25">
      <c r="M270" s="31"/>
    </row>
    <row r="271" spans="13:13" ht="14.4" x14ac:dyDescent="0.25">
      <c r="M271" s="31"/>
    </row>
    <row r="272" spans="13:13" ht="14.4" x14ac:dyDescent="0.25">
      <c r="M272" s="31"/>
    </row>
    <row r="273" spans="13:13" ht="14.4" x14ac:dyDescent="0.25">
      <c r="M273" s="31"/>
    </row>
    <row r="274" spans="13:13" ht="14.4" x14ac:dyDescent="0.25">
      <c r="M274" s="31"/>
    </row>
    <row r="275" spans="13:13" ht="14.4" x14ac:dyDescent="0.25">
      <c r="M275" s="31"/>
    </row>
    <row r="276" spans="13:13" ht="14.4" x14ac:dyDescent="0.25">
      <c r="M276" s="31"/>
    </row>
    <row r="277" spans="13:13" ht="14.4" x14ac:dyDescent="0.25">
      <c r="M277" s="31"/>
    </row>
    <row r="278" spans="13:13" ht="14.4" x14ac:dyDescent="0.25">
      <c r="M278" s="31"/>
    </row>
    <row r="279" spans="13:13" ht="14.4" x14ac:dyDescent="0.25">
      <c r="M279" s="31"/>
    </row>
    <row r="280" spans="13:13" ht="14.4" x14ac:dyDescent="0.25">
      <c r="M280" s="31"/>
    </row>
    <row r="281" spans="13:13" ht="14.4" x14ac:dyDescent="0.25">
      <c r="M281" s="30"/>
    </row>
    <row r="282" spans="13:13" ht="14.4" x14ac:dyDescent="0.25">
      <c r="M282" s="30"/>
    </row>
    <row r="283" spans="13:13" ht="14.4" x14ac:dyDescent="0.25">
      <c r="M283" s="30"/>
    </row>
    <row r="284" spans="13:13" ht="14.4" x14ac:dyDescent="0.25">
      <c r="M284" s="30"/>
    </row>
    <row r="285" spans="13:13" ht="14.4" x14ac:dyDescent="0.25">
      <c r="M285" s="30"/>
    </row>
    <row r="286" spans="13:13" ht="14.4" x14ac:dyDescent="0.25">
      <c r="M286" s="30"/>
    </row>
    <row r="287" spans="13:13" ht="14.4" x14ac:dyDescent="0.25">
      <c r="M287" s="30"/>
    </row>
    <row r="288" spans="13:13" ht="14.4" x14ac:dyDescent="0.25">
      <c r="M288" s="30"/>
    </row>
    <row r="289" spans="13:13" ht="14.4" x14ac:dyDescent="0.25">
      <c r="M289" s="30"/>
    </row>
    <row r="290" spans="13:13" ht="14.4" x14ac:dyDescent="0.25">
      <c r="M290" s="30"/>
    </row>
    <row r="291" spans="13:13" ht="14.4" x14ac:dyDescent="0.25">
      <c r="M291" s="30"/>
    </row>
    <row r="292" spans="13:13" ht="14.4" x14ac:dyDescent="0.25">
      <c r="M292" s="30"/>
    </row>
    <row r="293" spans="13:13" ht="14.4" x14ac:dyDescent="0.25">
      <c r="M293" s="30"/>
    </row>
    <row r="294" spans="13:13" ht="14.4" x14ac:dyDescent="0.25">
      <c r="M294" s="30"/>
    </row>
    <row r="295" spans="13:13" ht="14.4" x14ac:dyDescent="0.25">
      <c r="M295" s="30"/>
    </row>
    <row r="296" spans="13:13" ht="14.4" x14ac:dyDescent="0.25">
      <c r="M296" s="30"/>
    </row>
    <row r="297" spans="13:13" ht="14.4" x14ac:dyDescent="0.25">
      <c r="M297" s="30"/>
    </row>
    <row r="298" spans="13:13" ht="14.4" x14ac:dyDescent="0.25">
      <c r="M298" s="30"/>
    </row>
    <row r="299" spans="13:13" ht="14.4" x14ac:dyDescent="0.25">
      <c r="M299" s="30"/>
    </row>
    <row r="300" spans="13:13" ht="14.4" x14ac:dyDescent="0.25">
      <c r="M300" s="30"/>
    </row>
    <row r="301" spans="13:13" ht="14.4" x14ac:dyDescent="0.25">
      <c r="M301" s="30"/>
    </row>
    <row r="302" spans="13:13" ht="14.4" x14ac:dyDescent="0.25">
      <c r="M302" s="30"/>
    </row>
    <row r="303" spans="13:13" ht="14.4" x14ac:dyDescent="0.25">
      <c r="M303" s="30"/>
    </row>
    <row r="304" spans="13:13" ht="14.4" x14ac:dyDescent="0.25">
      <c r="M304" s="30"/>
    </row>
    <row r="305" spans="13:13" ht="14.4" x14ac:dyDescent="0.25">
      <c r="M305" s="30"/>
    </row>
    <row r="306" spans="13:13" ht="14.4" x14ac:dyDescent="0.25">
      <c r="M306" s="30"/>
    </row>
    <row r="307" spans="13:13" ht="14.4" x14ac:dyDescent="0.25">
      <c r="M307" s="30"/>
    </row>
    <row r="308" spans="13:13" ht="14.4" x14ac:dyDescent="0.25">
      <c r="M308" s="30"/>
    </row>
    <row r="309" spans="13:13" ht="14.4" x14ac:dyDescent="0.25">
      <c r="M309" s="30"/>
    </row>
    <row r="310" spans="13:13" ht="14.4" x14ac:dyDescent="0.25">
      <c r="M310" s="30"/>
    </row>
    <row r="311" spans="13:13" ht="14.4" x14ac:dyDescent="0.25">
      <c r="M311" s="30"/>
    </row>
    <row r="312" spans="13:13" ht="14.4" x14ac:dyDescent="0.25">
      <c r="M312" s="30"/>
    </row>
    <row r="313" spans="13:13" ht="14.4" x14ac:dyDescent="0.25">
      <c r="M313" s="30"/>
    </row>
    <row r="314" spans="13:13" ht="14.4" x14ac:dyDescent="0.25">
      <c r="M314" s="30"/>
    </row>
    <row r="315" spans="13:13" ht="14.4" x14ac:dyDescent="0.25">
      <c r="M315" s="30"/>
    </row>
    <row r="316" spans="13:13" ht="14.4" x14ac:dyDescent="0.25">
      <c r="M316" s="30"/>
    </row>
    <row r="317" spans="13:13" ht="14.4" x14ac:dyDescent="0.25">
      <c r="M317" s="30"/>
    </row>
    <row r="318" spans="13:13" ht="14.4" x14ac:dyDescent="0.25">
      <c r="M318" s="30"/>
    </row>
    <row r="319" spans="13:13" ht="14.4" x14ac:dyDescent="0.25">
      <c r="M319" s="30"/>
    </row>
    <row r="320" spans="13:13" ht="14.4" x14ac:dyDescent="0.25">
      <c r="M320" s="30"/>
    </row>
    <row r="321" spans="13:13" ht="14.4" x14ac:dyDescent="0.25">
      <c r="M321" s="30"/>
    </row>
    <row r="322" spans="13:13" ht="14.4" x14ac:dyDescent="0.25">
      <c r="M322" s="30"/>
    </row>
    <row r="323" spans="13:13" ht="14.4" x14ac:dyDescent="0.25">
      <c r="M323" s="30"/>
    </row>
    <row r="324" spans="13:13" ht="14.4" x14ac:dyDescent="0.25">
      <c r="M324" s="30"/>
    </row>
    <row r="325" spans="13:13" ht="14.4" x14ac:dyDescent="0.25">
      <c r="M325" s="30"/>
    </row>
    <row r="326" spans="13:13" ht="14.4" x14ac:dyDescent="0.25">
      <c r="M326" s="30"/>
    </row>
    <row r="327" spans="13:13" ht="14.4" x14ac:dyDescent="0.25">
      <c r="M327" s="30"/>
    </row>
    <row r="328" spans="13:13" ht="14.4" x14ac:dyDescent="0.25">
      <c r="M328" s="30"/>
    </row>
    <row r="329" spans="13:13" ht="14.4" x14ac:dyDescent="0.25">
      <c r="M329" s="30"/>
    </row>
    <row r="330" spans="13:13" ht="14.4" x14ac:dyDescent="0.25">
      <c r="M330" s="30"/>
    </row>
    <row r="331" spans="13:13" ht="14.4" x14ac:dyDescent="0.25">
      <c r="M331" s="30"/>
    </row>
    <row r="332" spans="13:13" ht="14.4" x14ac:dyDescent="0.25">
      <c r="M332" s="30"/>
    </row>
    <row r="333" spans="13:13" ht="14.4" x14ac:dyDescent="0.25">
      <c r="M333" s="30"/>
    </row>
    <row r="334" spans="13:13" ht="14.4" x14ac:dyDescent="0.25">
      <c r="M334" s="30"/>
    </row>
    <row r="335" spans="13:13" ht="14.4" x14ac:dyDescent="0.25">
      <c r="M335" s="30"/>
    </row>
    <row r="336" spans="13:13" ht="14.4" x14ac:dyDescent="0.25">
      <c r="M336" s="30"/>
    </row>
    <row r="337" spans="13:13" ht="14.4" x14ac:dyDescent="0.25">
      <c r="M337" s="30"/>
    </row>
    <row r="338" spans="13:13" ht="14.4" x14ac:dyDescent="0.25">
      <c r="M338" s="30"/>
    </row>
    <row r="339" spans="13:13" ht="14.4" x14ac:dyDescent="0.25">
      <c r="M339" s="30"/>
    </row>
    <row r="340" spans="13:13" ht="14.4" x14ac:dyDescent="0.25">
      <c r="M340" s="30"/>
    </row>
    <row r="341" spans="13:13" ht="14.4" x14ac:dyDescent="0.25">
      <c r="M341" s="30"/>
    </row>
    <row r="342" spans="13:13" ht="14.4" x14ac:dyDescent="0.25">
      <c r="M342" s="30"/>
    </row>
    <row r="343" spans="13:13" ht="14.4" x14ac:dyDescent="0.25">
      <c r="M343" s="30"/>
    </row>
    <row r="344" spans="13:13" ht="14.4" x14ac:dyDescent="0.25">
      <c r="M344" s="30"/>
    </row>
    <row r="345" spans="13:13" ht="14.4" x14ac:dyDescent="0.25">
      <c r="M345" s="30"/>
    </row>
    <row r="346" spans="13:13" ht="14.4" x14ac:dyDescent="0.25">
      <c r="M346" s="30"/>
    </row>
    <row r="347" spans="13:13" ht="14.4" x14ac:dyDescent="0.25">
      <c r="M347" s="30"/>
    </row>
    <row r="348" spans="13:13" ht="14.4" x14ac:dyDescent="0.25">
      <c r="M348" s="30"/>
    </row>
    <row r="349" spans="13:13" ht="14.4" x14ac:dyDescent="0.25">
      <c r="M349" s="30"/>
    </row>
    <row r="350" spans="13:13" ht="14.4" x14ac:dyDescent="0.25">
      <c r="M350" s="30"/>
    </row>
    <row r="351" spans="13:13" ht="14.4" x14ac:dyDescent="0.25">
      <c r="M351" s="30"/>
    </row>
    <row r="352" spans="13:13" ht="14.4" x14ac:dyDescent="0.25">
      <c r="M352" s="30"/>
    </row>
    <row r="353" spans="13:13" ht="14.4" x14ac:dyDescent="0.25">
      <c r="M353" s="30"/>
    </row>
    <row r="354" spans="13:13" ht="14.4" x14ac:dyDescent="0.25">
      <c r="M354" s="30"/>
    </row>
    <row r="355" spans="13:13" ht="14.4" x14ac:dyDescent="0.25">
      <c r="M355" s="30"/>
    </row>
    <row r="356" spans="13:13" ht="14.4" x14ac:dyDescent="0.25">
      <c r="M356" s="30"/>
    </row>
    <row r="357" spans="13:13" ht="14.4" x14ac:dyDescent="0.25">
      <c r="M357" s="30"/>
    </row>
    <row r="358" spans="13:13" ht="14.4" x14ac:dyDescent="0.25">
      <c r="M358" s="30"/>
    </row>
    <row r="359" spans="13:13" ht="14.4" x14ac:dyDescent="0.25">
      <c r="M359" s="30"/>
    </row>
    <row r="360" spans="13:13" ht="14.4" x14ac:dyDescent="0.25">
      <c r="M360" s="30"/>
    </row>
    <row r="361" spans="13:13" ht="14.4" x14ac:dyDescent="0.25">
      <c r="M361" s="30"/>
    </row>
    <row r="362" spans="13:13" ht="14.4" x14ac:dyDescent="0.25">
      <c r="M362" s="30"/>
    </row>
    <row r="363" spans="13:13" ht="14.4" x14ac:dyDescent="0.25">
      <c r="M363" s="30"/>
    </row>
    <row r="364" spans="13:13" ht="14.4" x14ac:dyDescent="0.25">
      <c r="M364" s="30"/>
    </row>
    <row r="365" spans="13:13" ht="14.4" x14ac:dyDescent="0.25">
      <c r="M365" s="30"/>
    </row>
    <row r="366" spans="13:13" ht="14.4" x14ac:dyDescent="0.25">
      <c r="M366" s="30"/>
    </row>
    <row r="367" spans="13:13" ht="14.4" x14ac:dyDescent="0.25">
      <c r="M367" s="30"/>
    </row>
    <row r="368" spans="13:13" ht="14.4" x14ac:dyDescent="0.25">
      <c r="M368" s="30"/>
    </row>
    <row r="369" spans="13:13" ht="14.4" x14ac:dyDescent="0.25">
      <c r="M369" s="30"/>
    </row>
    <row r="370" spans="13:13" ht="14.4" x14ac:dyDescent="0.25">
      <c r="M370" s="30"/>
    </row>
    <row r="371" spans="13:13" ht="14.4" x14ac:dyDescent="0.25">
      <c r="M371" s="30"/>
    </row>
    <row r="372" spans="13:13" ht="14.4" x14ac:dyDescent="0.25">
      <c r="M372" s="30"/>
    </row>
    <row r="373" spans="13:13" ht="14.4" x14ac:dyDescent="0.25">
      <c r="M373" s="30"/>
    </row>
    <row r="374" spans="13:13" ht="14.4" x14ac:dyDescent="0.25">
      <c r="M374" s="30"/>
    </row>
    <row r="375" spans="13:13" ht="14.4" x14ac:dyDescent="0.25">
      <c r="M375" s="30"/>
    </row>
    <row r="376" spans="13:13" ht="14.4" x14ac:dyDescent="0.25">
      <c r="M376" s="30"/>
    </row>
    <row r="377" spans="13:13" ht="14.4" x14ac:dyDescent="0.25">
      <c r="M377" s="30"/>
    </row>
    <row r="378" spans="13:13" ht="14.4" x14ac:dyDescent="0.25">
      <c r="M378" s="30"/>
    </row>
    <row r="379" spans="13:13" ht="14.4" x14ac:dyDescent="0.25">
      <c r="M379" s="30"/>
    </row>
    <row r="380" spans="13:13" ht="14.4" x14ac:dyDescent="0.25">
      <c r="M380" s="30"/>
    </row>
    <row r="381" spans="13:13" ht="14.4" x14ac:dyDescent="0.25">
      <c r="M381" s="30"/>
    </row>
    <row r="382" spans="13:13" ht="14.4" x14ac:dyDescent="0.25">
      <c r="M382" s="30"/>
    </row>
    <row r="383" spans="13:13" ht="14.4" x14ac:dyDescent="0.25">
      <c r="M383" s="30"/>
    </row>
    <row r="384" spans="13:13" ht="14.4" x14ac:dyDescent="0.25">
      <c r="M384" s="30"/>
    </row>
    <row r="385" spans="13:13" ht="14.4" x14ac:dyDescent="0.25">
      <c r="M385" s="30"/>
    </row>
    <row r="386" spans="13:13" ht="14.4" x14ac:dyDescent="0.25">
      <c r="M386" s="30"/>
    </row>
    <row r="387" spans="13:13" ht="14.4" x14ac:dyDescent="0.25">
      <c r="M387" s="30"/>
    </row>
    <row r="388" spans="13:13" ht="14.4" x14ac:dyDescent="0.25">
      <c r="M388" s="30"/>
    </row>
    <row r="389" spans="13:13" ht="14.4" x14ac:dyDescent="0.25">
      <c r="M389" s="30"/>
    </row>
    <row r="390" spans="13:13" ht="14.4" x14ac:dyDescent="0.25">
      <c r="M390" s="30"/>
    </row>
    <row r="391" spans="13:13" ht="14.4" x14ac:dyDescent="0.25">
      <c r="M391" s="30"/>
    </row>
    <row r="392" spans="13:13" ht="14.4" x14ac:dyDescent="0.25">
      <c r="M392" s="30"/>
    </row>
    <row r="393" spans="13:13" ht="14.4" x14ac:dyDescent="0.25">
      <c r="M393" s="30"/>
    </row>
    <row r="394" spans="13:13" ht="14.4" x14ac:dyDescent="0.25">
      <c r="M394" s="30"/>
    </row>
    <row r="395" spans="13:13" ht="14.4" x14ac:dyDescent="0.25">
      <c r="M395" s="30"/>
    </row>
    <row r="396" spans="13:13" ht="14.4" x14ac:dyDescent="0.25">
      <c r="M396" s="30"/>
    </row>
    <row r="397" spans="13:13" ht="14.4" x14ac:dyDescent="0.25">
      <c r="M397" s="30"/>
    </row>
    <row r="398" spans="13:13" ht="14.4" x14ac:dyDescent="0.25">
      <c r="M398" s="30"/>
    </row>
    <row r="399" spans="13:13" ht="14.4" x14ac:dyDescent="0.25">
      <c r="M399" s="30"/>
    </row>
    <row r="400" spans="13:13" ht="14.4" x14ac:dyDescent="0.25">
      <c r="M400" s="30"/>
    </row>
    <row r="401" spans="13:13" ht="14.4" x14ac:dyDescent="0.25">
      <c r="M401" s="30"/>
    </row>
    <row r="402" spans="13:13" ht="14.4" x14ac:dyDescent="0.25">
      <c r="M402" s="30"/>
    </row>
    <row r="403" spans="13:13" ht="14.4" x14ac:dyDescent="0.25">
      <c r="M403" s="30"/>
    </row>
    <row r="404" spans="13:13" ht="14.4" x14ac:dyDescent="0.25">
      <c r="M404" s="30"/>
    </row>
    <row r="405" spans="13:13" ht="14.4" x14ac:dyDescent="0.25">
      <c r="M405" s="30"/>
    </row>
    <row r="406" spans="13:13" ht="14.4" x14ac:dyDescent="0.25">
      <c r="M406" s="30"/>
    </row>
    <row r="407" spans="13:13" ht="14.4" x14ac:dyDescent="0.25">
      <c r="M407" s="30"/>
    </row>
    <row r="408" spans="13:13" ht="14.4" x14ac:dyDescent="0.25">
      <c r="M408" s="30"/>
    </row>
    <row r="409" spans="13:13" ht="14.4" x14ac:dyDescent="0.25">
      <c r="M409" s="30"/>
    </row>
    <row r="410" spans="13:13" ht="14.4" x14ac:dyDescent="0.25">
      <c r="M410" s="30"/>
    </row>
    <row r="411" spans="13:13" ht="14.4" x14ac:dyDescent="0.25">
      <c r="M411" s="30"/>
    </row>
    <row r="412" spans="13:13" ht="14.4" x14ac:dyDescent="0.25">
      <c r="M412" s="30"/>
    </row>
    <row r="413" spans="13:13" ht="14.4" x14ac:dyDescent="0.25">
      <c r="M413" s="30"/>
    </row>
    <row r="414" spans="13:13" ht="14.4" x14ac:dyDescent="0.25">
      <c r="M414" s="30"/>
    </row>
    <row r="415" spans="13:13" ht="14.4" x14ac:dyDescent="0.25">
      <c r="M415" s="30"/>
    </row>
    <row r="416" spans="13:13" ht="14.4" x14ac:dyDescent="0.25">
      <c r="M416" s="30"/>
    </row>
    <row r="417" spans="13:13" ht="14.4" x14ac:dyDescent="0.25">
      <c r="M417" s="30"/>
    </row>
    <row r="418" spans="13:13" ht="14.4" x14ac:dyDescent="0.25">
      <c r="M418" s="30"/>
    </row>
    <row r="419" spans="13:13" ht="14.4" x14ac:dyDescent="0.25">
      <c r="M419" s="30"/>
    </row>
    <row r="420" spans="13:13" ht="14.4" x14ac:dyDescent="0.25">
      <c r="M420" s="30"/>
    </row>
    <row r="421" spans="13:13" ht="14.4" x14ac:dyDescent="0.25">
      <c r="M421" s="30"/>
    </row>
    <row r="422" spans="13:13" ht="14.4" x14ac:dyDescent="0.25">
      <c r="M422" s="30"/>
    </row>
    <row r="423" spans="13:13" ht="14.4" x14ac:dyDescent="0.25">
      <c r="M423" s="30"/>
    </row>
    <row r="424" spans="13:13" ht="14.4" x14ac:dyDescent="0.25">
      <c r="M424" s="30"/>
    </row>
    <row r="425" spans="13:13" ht="14.4" x14ac:dyDescent="0.25">
      <c r="M425" s="30"/>
    </row>
    <row r="426" spans="13:13" ht="14.4" x14ac:dyDescent="0.25">
      <c r="M426" s="30"/>
    </row>
    <row r="427" spans="13:13" ht="14.4" x14ac:dyDescent="0.25">
      <c r="M427" s="30"/>
    </row>
    <row r="428" spans="13:13" ht="14.4" x14ac:dyDescent="0.25">
      <c r="M428" s="30"/>
    </row>
    <row r="429" spans="13:13" ht="14.4" x14ac:dyDescent="0.25">
      <c r="M429" s="30"/>
    </row>
    <row r="430" spans="13:13" ht="14.4" x14ac:dyDescent="0.25">
      <c r="M430" s="30"/>
    </row>
    <row r="431" spans="13:13" ht="14.4" x14ac:dyDescent="0.25">
      <c r="M431" s="30"/>
    </row>
    <row r="432" spans="13:13" ht="14.4" x14ac:dyDescent="0.25">
      <c r="M432" s="30"/>
    </row>
    <row r="433" spans="13:13" ht="14.4" x14ac:dyDescent="0.25">
      <c r="M433" s="30"/>
    </row>
    <row r="434" spans="13:13" ht="14.4" x14ac:dyDescent="0.25">
      <c r="M434" s="30"/>
    </row>
    <row r="435" spans="13:13" ht="14.4" x14ac:dyDescent="0.25">
      <c r="M435" s="30"/>
    </row>
    <row r="436" spans="13:13" ht="14.4" x14ac:dyDescent="0.25">
      <c r="M436" s="30"/>
    </row>
    <row r="437" spans="13:13" ht="14.4" x14ac:dyDescent="0.25">
      <c r="M437" s="30"/>
    </row>
    <row r="438" spans="13:13" ht="14.4" x14ac:dyDescent="0.25">
      <c r="M438" s="30"/>
    </row>
    <row r="439" spans="13:13" ht="14.4" x14ac:dyDescent="0.25">
      <c r="M439" s="30"/>
    </row>
    <row r="440" spans="13:13" ht="14.4" x14ac:dyDescent="0.25">
      <c r="M440" s="30"/>
    </row>
    <row r="441" spans="13:13" ht="14.4" x14ac:dyDescent="0.25">
      <c r="M441" s="30"/>
    </row>
    <row r="442" spans="13:13" ht="14.4" x14ac:dyDescent="0.25">
      <c r="M442" s="30"/>
    </row>
    <row r="443" spans="13:13" ht="14.4" x14ac:dyDescent="0.25">
      <c r="M443" s="30"/>
    </row>
    <row r="444" spans="13:13" ht="14.4" x14ac:dyDescent="0.25">
      <c r="M444" s="30"/>
    </row>
    <row r="445" spans="13:13" ht="14.4" x14ac:dyDescent="0.25">
      <c r="M445" s="30"/>
    </row>
    <row r="446" spans="13:13" ht="14.4" x14ac:dyDescent="0.25">
      <c r="M446" s="30"/>
    </row>
    <row r="447" spans="13:13" ht="14.4" x14ac:dyDescent="0.25">
      <c r="M447" s="30"/>
    </row>
    <row r="448" spans="13:13" ht="14.4" x14ac:dyDescent="0.25">
      <c r="M448" s="30"/>
    </row>
    <row r="449" spans="13:13" ht="14.4" x14ac:dyDescent="0.25">
      <c r="M449" s="30"/>
    </row>
    <row r="450" spans="13:13" ht="14.4" x14ac:dyDescent="0.25">
      <c r="M450" s="30"/>
    </row>
    <row r="451" spans="13:13" ht="14.4" x14ac:dyDescent="0.25">
      <c r="M451" s="30"/>
    </row>
    <row r="452" spans="13:13" ht="14.4" x14ac:dyDescent="0.25">
      <c r="M452" s="30"/>
    </row>
    <row r="453" spans="13:13" ht="14.4" x14ac:dyDescent="0.25">
      <c r="M453" s="30"/>
    </row>
  </sheetData>
  <dataConsolidate/>
  <mergeCells count="26">
    <mergeCell ref="B4:C5"/>
    <mergeCell ref="E5:H6"/>
    <mergeCell ref="K5:O7"/>
    <mergeCell ref="J9:K9"/>
    <mergeCell ref="J11:K12"/>
    <mergeCell ref="M11:M12"/>
    <mergeCell ref="F12:G13"/>
    <mergeCell ref="J14:K15"/>
    <mergeCell ref="M14:M15"/>
    <mergeCell ref="O14:P15"/>
    <mergeCell ref="R14:R15"/>
    <mergeCell ref="J17:K18"/>
    <mergeCell ref="M17:M18"/>
    <mergeCell ref="O17:P18"/>
    <mergeCell ref="R17:R18"/>
    <mergeCell ref="E31:H32"/>
    <mergeCell ref="B32:C33"/>
    <mergeCell ref="J34:M35"/>
    <mergeCell ref="F38:G39"/>
    <mergeCell ref="E19:H20"/>
    <mergeCell ref="B21:C22"/>
    <mergeCell ref="J21:K22"/>
    <mergeCell ref="M21:M22"/>
    <mergeCell ref="J24:K25"/>
    <mergeCell ref="M24:M25"/>
    <mergeCell ref="F25:G26"/>
  </mergeCells>
  <dataValidations count="1">
    <dataValidation type="list" allowBlank="1" showInputMessage="1" showErrorMessage="1" sqref="M9" xr:uid="{00000000-0002-0000-0B00-000000000000}">
      <formula1>$M$88:$M$99</formula1>
    </dataValidation>
  </dataValidations>
  <pageMargins left="0.7" right="0.7" top="0.75" bottom="0.75" header="0.3" footer="0.3"/>
  <pageSetup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2"/>
  <dimension ref="B3:R453"/>
  <sheetViews>
    <sheetView workbookViewId="0">
      <selection activeCell="J17" sqref="J17:K18"/>
    </sheetView>
  </sheetViews>
  <sheetFormatPr baseColWidth="10" defaultColWidth="11.44140625" defaultRowHeight="13.2" x14ac:dyDescent="0.25"/>
  <cols>
    <col min="2" max="2" width="40.5546875" customWidth="1"/>
    <col min="3" max="3" width="35" customWidth="1"/>
  </cols>
  <sheetData>
    <row r="3" spans="2:18" ht="13.8" thickBot="1" x14ac:dyDescent="0.3"/>
    <row r="4" spans="2:18" ht="14.1" customHeight="1" thickTop="1" thickBot="1" x14ac:dyDescent="0.3">
      <c r="B4" s="108" t="s">
        <v>10</v>
      </c>
      <c r="C4" s="109"/>
    </row>
    <row r="5" spans="2:18" ht="25.35" customHeight="1" thickBot="1" x14ac:dyDescent="0.3">
      <c r="B5" s="110"/>
      <c r="C5" s="111"/>
      <c r="E5" s="112" t="s">
        <v>33</v>
      </c>
      <c r="F5" s="113"/>
      <c r="G5" s="113"/>
      <c r="H5" s="114"/>
      <c r="K5" s="87" t="s">
        <v>0</v>
      </c>
      <c r="L5" s="87"/>
      <c r="M5" s="87"/>
      <c r="N5" s="87"/>
      <c r="O5" s="87"/>
    </row>
    <row r="6" spans="2:18" ht="15" thickTop="1" thickBot="1" x14ac:dyDescent="0.3">
      <c r="B6" s="4" t="s">
        <v>11</v>
      </c>
      <c r="C6" s="5" t="s">
        <v>12</v>
      </c>
      <c r="E6" s="115"/>
      <c r="F6" s="116"/>
      <c r="G6" s="116"/>
      <c r="H6" s="117"/>
      <c r="K6" s="87"/>
      <c r="L6" s="87"/>
      <c r="M6" s="87"/>
      <c r="N6" s="87"/>
      <c r="O6" s="87"/>
    </row>
    <row r="7" spans="2:18" ht="14.4" thickTop="1" x14ac:dyDescent="0.25">
      <c r="B7" s="6" t="s">
        <v>13</v>
      </c>
      <c r="C7" s="24"/>
      <c r="K7" s="87"/>
      <c r="L7" s="87"/>
      <c r="M7" s="87"/>
      <c r="N7" s="87"/>
      <c r="O7" s="87"/>
    </row>
    <row r="8" spans="2:18" ht="14.4" thickBot="1" x14ac:dyDescent="0.3">
      <c r="B8" s="7" t="s">
        <v>14</v>
      </c>
      <c r="C8" s="24"/>
      <c r="J8" s="2"/>
      <c r="K8" s="2"/>
      <c r="L8" s="2"/>
      <c r="M8" s="2"/>
    </row>
    <row r="9" spans="2:18" ht="14.4" thickBot="1" x14ac:dyDescent="0.3">
      <c r="B9" s="7" t="s">
        <v>23</v>
      </c>
      <c r="C9" s="24"/>
      <c r="J9" s="88" t="s">
        <v>1</v>
      </c>
      <c r="K9" s="89"/>
      <c r="L9" s="2"/>
      <c r="M9" s="3">
        <v>31</v>
      </c>
    </row>
    <row r="10" spans="2:18" ht="15.6" thickBot="1" x14ac:dyDescent="0.3">
      <c r="B10" s="8" t="s">
        <v>29</v>
      </c>
      <c r="C10" s="25"/>
      <c r="J10" s="2"/>
      <c r="K10" s="2"/>
      <c r="L10" s="2"/>
      <c r="M10" s="2"/>
    </row>
    <row r="11" spans="2:18" ht="15.6" thickBot="1" x14ac:dyDescent="0.3">
      <c r="B11" s="9" t="s">
        <v>28</v>
      </c>
      <c r="C11" s="26"/>
      <c r="J11" s="90" t="s">
        <v>2</v>
      </c>
      <c r="K11" s="91"/>
      <c r="L11" s="2"/>
      <c r="M11" s="94">
        <f>SUM(C17)</f>
        <v>0</v>
      </c>
      <c r="N11" s="2"/>
      <c r="O11" s="2"/>
      <c r="P11" s="2"/>
      <c r="Q11" s="2"/>
      <c r="R11" s="2"/>
    </row>
    <row r="12" spans="2:18" ht="15.6" thickBot="1" x14ac:dyDescent="0.3">
      <c r="B12" s="9" t="s">
        <v>15</v>
      </c>
      <c r="C12" s="26"/>
      <c r="F12" s="118">
        <f>SUM(C17*31*12)</f>
        <v>0</v>
      </c>
      <c r="G12" s="119"/>
      <c r="J12" s="92"/>
      <c r="K12" s="93"/>
      <c r="L12" s="2"/>
      <c r="M12" s="95"/>
      <c r="N12" s="2"/>
      <c r="O12" s="2"/>
      <c r="P12" s="2"/>
      <c r="Q12" s="2"/>
      <c r="R12" s="2"/>
    </row>
    <row r="13" spans="2:18" ht="14.4" thickBot="1" x14ac:dyDescent="0.3">
      <c r="B13" s="10" t="s">
        <v>21</v>
      </c>
      <c r="C13" s="27"/>
      <c r="F13" s="120"/>
      <c r="G13" s="121"/>
      <c r="J13" s="2"/>
      <c r="K13" s="2"/>
      <c r="L13" s="2"/>
      <c r="M13" s="2"/>
      <c r="N13" s="2"/>
      <c r="O13" s="2"/>
      <c r="P13" s="2"/>
      <c r="Q13" s="2"/>
      <c r="R13" s="2"/>
    </row>
    <row r="14" spans="2:18" ht="13.8" x14ac:dyDescent="0.25">
      <c r="B14" s="10" t="s">
        <v>22</v>
      </c>
      <c r="C14" s="24"/>
      <c r="J14" s="76" t="s">
        <v>3</v>
      </c>
      <c r="K14" s="77"/>
      <c r="L14" s="2"/>
      <c r="M14" s="80">
        <f>M11*M9</f>
        <v>0</v>
      </c>
      <c r="N14" s="2"/>
      <c r="O14" s="82" t="s">
        <v>4</v>
      </c>
      <c r="P14" s="83"/>
      <c r="Q14" s="2"/>
      <c r="R14" s="74">
        <v>0</v>
      </c>
    </row>
    <row r="15" spans="2:18" ht="14.4" thickBot="1" x14ac:dyDescent="0.3">
      <c r="B15" s="10" t="s">
        <v>16</v>
      </c>
      <c r="C15" s="24"/>
      <c r="J15" s="78"/>
      <c r="K15" s="79"/>
      <c r="L15" s="2"/>
      <c r="M15" s="81"/>
      <c r="N15" s="2"/>
      <c r="O15" s="84"/>
      <c r="P15" s="85"/>
      <c r="Q15" s="2"/>
      <c r="R15" s="75"/>
    </row>
    <row r="16" spans="2:18" ht="14.4" thickBot="1" x14ac:dyDescent="0.3">
      <c r="B16" s="10" t="s">
        <v>27</v>
      </c>
      <c r="C16" s="24"/>
      <c r="J16" s="2"/>
      <c r="K16" s="2"/>
      <c r="L16" s="2"/>
      <c r="M16" s="2"/>
      <c r="N16" s="2"/>
      <c r="O16" s="2"/>
      <c r="P16" s="2"/>
      <c r="Q16" s="2"/>
      <c r="R16" s="2"/>
    </row>
    <row r="17" spans="2:18" ht="14.4" thickBot="1" x14ac:dyDescent="0.3">
      <c r="B17" s="11" t="s">
        <v>17</v>
      </c>
      <c r="C17" s="28">
        <f>SUM(C7:C16)</f>
        <v>0</v>
      </c>
      <c r="J17" s="76" t="s">
        <v>5</v>
      </c>
      <c r="K17" s="77"/>
      <c r="L17" s="2"/>
      <c r="M17" s="80">
        <f>M14*12</f>
        <v>0</v>
      </c>
      <c r="N17" s="2"/>
      <c r="O17" s="82" t="s">
        <v>6</v>
      </c>
      <c r="P17" s="83"/>
      <c r="Q17" s="2"/>
      <c r="R17" s="74">
        <v>0</v>
      </c>
    </row>
    <row r="18" spans="2:18" ht="14.4" thickTop="1" thickBot="1" x14ac:dyDescent="0.3">
      <c r="J18" s="78"/>
      <c r="K18" s="79"/>
      <c r="L18" s="2"/>
      <c r="M18" s="81"/>
      <c r="N18" s="2"/>
      <c r="O18" s="84"/>
      <c r="P18" s="85"/>
      <c r="Q18" s="2"/>
      <c r="R18" s="75"/>
    </row>
    <row r="19" spans="2:18" x14ac:dyDescent="0.25">
      <c r="E19" s="122" t="s">
        <v>31</v>
      </c>
      <c r="F19" s="123"/>
      <c r="G19" s="123"/>
      <c r="H19" s="124"/>
      <c r="J19" s="2"/>
      <c r="K19" s="2"/>
      <c r="L19" s="2"/>
      <c r="M19" s="2"/>
      <c r="N19" s="2"/>
      <c r="O19" s="2"/>
      <c r="P19" s="2"/>
      <c r="Q19" s="2"/>
      <c r="R19" s="2"/>
    </row>
    <row r="20" spans="2:18" ht="13.8" thickBot="1" x14ac:dyDescent="0.3">
      <c r="E20" s="125"/>
      <c r="F20" s="126"/>
      <c r="G20" s="126"/>
      <c r="H20" s="127"/>
      <c r="J20" s="2"/>
      <c r="K20" s="2"/>
      <c r="L20" s="2"/>
      <c r="M20" s="2"/>
      <c r="N20" s="2"/>
      <c r="O20" s="2"/>
      <c r="P20" s="2"/>
      <c r="Q20" s="2"/>
      <c r="R20" s="2"/>
    </row>
    <row r="21" spans="2:18" ht="13.5" customHeight="1" thickTop="1" x14ac:dyDescent="0.25">
      <c r="B21" s="108" t="s">
        <v>18</v>
      </c>
      <c r="C21" s="109"/>
      <c r="J21" s="96" t="s">
        <v>7</v>
      </c>
      <c r="K21" s="97"/>
      <c r="L21" s="2"/>
      <c r="M21" s="102" t="e">
        <f>R14*1000000/M17</f>
        <v>#DIV/0!</v>
      </c>
      <c r="N21" s="2"/>
      <c r="O21" s="2"/>
      <c r="P21" s="2"/>
      <c r="Q21" s="2"/>
      <c r="R21" s="2"/>
    </row>
    <row r="22" spans="2:18" ht="19.350000000000001" customHeight="1" thickBot="1" x14ac:dyDescent="0.3">
      <c r="B22" s="110"/>
      <c r="C22" s="111"/>
      <c r="J22" s="98"/>
      <c r="K22" s="99"/>
      <c r="L22" s="2"/>
      <c r="M22" s="103"/>
      <c r="N22" s="2"/>
      <c r="O22" s="2"/>
      <c r="P22" s="2"/>
      <c r="Q22" s="2"/>
      <c r="R22" s="2"/>
    </row>
    <row r="23" spans="2:18" ht="19.5" customHeight="1" thickTop="1" thickBot="1" x14ac:dyDescent="0.3">
      <c r="B23" s="12" t="s">
        <v>11</v>
      </c>
      <c r="C23" s="13" t="s">
        <v>25</v>
      </c>
      <c r="J23" s="2"/>
      <c r="K23" s="2"/>
      <c r="L23" s="2"/>
      <c r="M23" s="2"/>
      <c r="N23" s="2"/>
      <c r="O23" s="2"/>
      <c r="P23" s="2"/>
      <c r="Q23" s="2"/>
      <c r="R23" s="2"/>
    </row>
    <row r="24" spans="2:18" ht="15" thickTop="1" thickBot="1" x14ac:dyDescent="0.3">
      <c r="B24" s="6" t="s">
        <v>13</v>
      </c>
      <c r="C24" s="15">
        <f>SUM(C7)</f>
        <v>0</v>
      </c>
      <c r="J24" s="96" t="s">
        <v>8</v>
      </c>
      <c r="K24" s="97"/>
      <c r="L24" s="2"/>
      <c r="M24" s="100" t="e">
        <f>R17/M17*1000</f>
        <v>#DIV/0!</v>
      </c>
      <c r="N24" s="2"/>
      <c r="O24" s="2"/>
      <c r="P24" s="2"/>
      <c r="Q24" s="2"/>
      <c r="R24" s="2"/>
    </row>
    <row r="25" spans="2:18" ht="14.4" thickBot="1" x14ac:dyDescent="0.3">
      <c r="B25" s="7" t="s">
        <v>14</v>
      </c>
      <c r="C25" s="15">
        <f>SUM(C8)</f>
        <v>0</v>
      </c>
      <c r="F25" s="128">
        <f>SUM(C28*31*12)</f>
        <v>0</v>
      </c>
      <c r="G25" s="129"/>
      <c r="J25" s="98"/>
      <c r="K25" s="99"/>
      <c r="L25" s="2"/>
      <c r="M25" s="101"/>
      <c r="N25" s="2"/>
      <c r="O25" s="2"/>
      <c r="P25" s="2"/>
      <c r="Q25" s="2"/>
      <c r="R25" s="2"/>
    </row>
    <row r="26" spans="2:18" ht="14.4" thickBot="1" x14ac:dyDescent="0.3">
      <c r="B26" s="7" t="s">
        <v>24</v>
      </c>
      <c r="C26" s="15">
        <f>SUM(C9)</f>
        <v>0</v>
      </c>
      <c r="F26" s="130"/>
      <c r="G26" s="131"/>
      <c r="J26" s="2"/>
      <c r="K26" s="2"/>
      <c r="L26" s="2"/>
      <c r="M26" s="2"/>
      <c r="N26" s="2"/>
      <c r="O26" s="2"/>
      <c r="P26" s="2"/>
      <c r="Q26" s="2"/>
      <c r="R26" s="2"/>
    </row>
    <row r="27" spans="2:18" ht="15" x14ac:dyDescent="0.25">
      <c r="B27" s="9" t="s">
        <v>15</v>
      </c>
      <c r="C27" s="16">
        <f>C12</f>
        <v>0</v>
      </c>
      <c r="J27" s="2"/>
      <c r="K27" s="2"/>
      <c r="L27" s="2"/>
      <c r="M27" s="2"/>
      <c r="N27" s="2"/>
      <c r="O27" s="2"/>
      <c r="P27" s="2"/>
      <c r="Q27" s="2"/>
      <c r="R27" s="2"/>
    </row>
    <row r="28" spans="2:18" ht="14.4" thickBot="1" x14ac:dyDescent="0.3">
      <c r="B28" s="14" t="s">
        <v>19</v>
      </c>
      <c r="C28" s="23">
        <f>SUM(C24:C27)</f>
        <v>0</v>
      </c>
      <c r="J28" s="2"/>
      <c r="K28" s="2"/>
      <c r="L28" s="2"/>
      <c r="M28" s="2"/>
      <c r="N28" s="2"/>
      <c r="O28" s="2"/>
      <c r="P28" s="2"/>
      <c r="Q28" s="2"/>
      <c r="R28" s="2"/>
    </row>
    <row r="29" spans="2:18" ht="13.8" thickTop="1" x14ac:dyDescent="0.25">
      <c r="J29" s="2"/>
      <c r="K29" s="2"/>
      <c r="L29" s="2"/>
      <c r="M29" s="2"/>
      <c r="N29" s="2"/>
      <c r="O29" s="2"/>
      <c r="P29" s="2"/>
      <c r="Q29" s="2"/>
      <c r="R29" s="2"/>
    </row>
    <row r="30" spans="2:18" ht="13.8" thickBot="1" x14ac:dyDescent="0.3">
      <c r="J30" s="2"/>
      <c r="K30" s="2"/>
      <c r="L30" s="2"/>
      <c r="M30" s="2"/>
      <c r="N30" s="2"/>
      <c r="O30" s="2"/>
      <c r="P30" s="2"/>
      <c r="Q30" s="2"/>
      <c r="R30" s="2"/>
    </row>
    <row r="31" spans="2:18" ht="13.8" thickBot="1" x14ac:dyDescent="0.3">
      <c r="E31" s="132" t="s">
        <v>32</v>
      </c>
      <c r="F31" s="133"/>
      <c r="G31" s="133"/>
      <c r="H31" s="134"/>
      <c r="J31" s="29" t="s">
        <v>9</v>
      </c>
      <c r="K31" s="29"/>
      <c r="L31" s="29"/>
      <c r="M31" s="29"/>
      <c r="N31" s="2"/>
      <c r="O31" s="2"/>
      <c r="P31" s="2"/>
      <c r="Q31" s="2"/>
      <c r="R31" s="2"/>
    </row>
    <row r="32" spans="2:18" ht="13.5" customHeight="1" thickTop="1" thickBot="1" x14ac:dyDescent="0.3">
      <c r="B32" s="108" t="s">
        <v>30</v>
      </c>
      <c r="C32" s="109"/>
      <c r="E32" s="135"/>
      <c r="F32" s="136"/>
      <c r="G32" s="136"/>
      <c r="H32" s="137"/>
      <c r="J32" s="29"/>
      <c r="K32" s="29"/>
      <c r="L32" s="29"/>
      <c r="M32" s="29"/>
      <c r="N32" s="2"/>
      <c r="O32" s="2"/>
      <c r="P32" s="2"/>
      <c r="Q32" s="2"/>
      <c r="R32" s="2"/>
    </row>
    <row r="33" spans="2:18" ht="18.600000000000001" customHeight="1" thickBot="1" x14ac:dyDescent="0.3">
      <c r="B33" s="110"/>
      <c r="C33" s="111"/>
      <c r="N33" s="2"/>
      <c r="O33" s="2"/>
      <c r="R33" s="2"/>
    </row>
    <row r="34" spans="2:18" ht="13.5" customHeight="1" thickTop="1" x14ac:dyDescent="0.25">
      <c r="B34" s="10" t="s">
        <v>16</v>
      </c>
      <c r="C34" s="17">
        <f>C15</f>
        <v>0</v>
      </c>
      <c r="J34" s="86" t="s">
        <v>20</v>
      </c>
      <c r="K34" s="86"/>
      <c r="L34" s="86"/>
      <c r="M34" s="86"/>
      <c r="N34" s="2"/>
      <c r="O34" s="2"/>
      <c r="R34" s="2"/>
    </row>
    <row r="35" spans="2:18" ht="15" x14ac:dyDescent="0.25">
      <c r="B35" s="8" t="s">
        <v>29</v>
      </c>
      <c r="C35" s="18">
        <f>C10</f>
        <v>0</v>
      </c>
      <c r="J35" s="86"/>
      <c r="K35" s="86"/>
      <c r="L35" s="86"/>
      <c r="M35" s="86"/>
      <c r="N35" s="2"/>
      <c r="O35" s="2"/>
      <c r="R35" s="2"/>
    </row>
    <row r="36" spans="2:18" ht="15" x14ac:dyDescent="0.25">
      <c r="B36" s="9" t="s">
        <v>28</v>
      </c>
      <c r="C36" s="19">
        <f>C11</f>
        <v>0</v>
      </c>
    </row>
    <row r="37" spans="2:18" ht="14.4" thickBot="1" x14ac:dyDescent="0.3">
      <c r="B37" s="10" t="s">
        <v>27</v>
      </c>
      <c r="C37" s="17">
        <f>C16</f>
        <v>0</v>
      </c>
    </row>
    <row r="38" spans="2:18" ht="13.8" x14ac:dyDescent="0.25">
      <c r="B38" s="10" t="s">
        <v>21</v>
      </c>
      <c r="C38" s="17">
        <f>C13</f>
        <v>0</v>
      </c>
      <c r="F38" s="104">
        <f>SUM(C40*31*12)</f>
        <v>0</v>
      </c>
      <c r="G38" s="105"/>
    </row>
    <row r="39" spans="2:18" ht="14.4" thickBot="1" x14ac:dyDescent="0.3">
      <c r="B39" s="10" t="s">
        <v>22</v>
      </c>
      <c r="C39" s="20">
        <f>C14</f>
        <v>0</v>
      </c>
      <c r="F39" s="106"/>
      <c r="G39" s="107"/>
    </row>
    <row r="40" spans="2:18" ht="14.4" thickBot="1" x14ac:dyDescent="0.3">
      <c r="B40" s="11" t="s">
        <v>17</v>
      </c>
      <c r="C40" s="22">
        <f>SUM(C34:C39)</f>
        <v>0</v>
      </c>
    </row>
    <row r="41" spans="2:18" ht="13.8" thickTop="1" x14ac:dyDescent="0.25"/>
    <row r="87" spans="13:13" ht="14.4" x14ac:dyDescent="0.25">
      <c r="M87" s="31"/>
    </row>
    <row r="88" spans="13:13" ht="14.4" x14ac:dyDescent="0.25">
      <c r="M88" s="31">
        <v>31</v>
      </c>
    </row>
    <row r="89" spans="13:13" ht="14.4" x14ac:dyDescent="0.25">
      <c r="M89" s="31">
        <v>29</v>
      </c>
    </row>
    <row r="90" spans="13:13" ht="14.4" x14ac:dyDescent="0.25">
      <c r="M90" s="31">
        <v>31</v>
      </c>
    </row>
    <row r="91" spans="13:13" ht="14.4" x14ac:dyDescent="0.25">
      <c r="M91" s="31">
        <v>30</v>
      </c>
    </row>
    <row r="92" spans="13:13" ht="14.4" x14ac:dyDescent="0.25">
      <c r="M92" s="31">
        <v>31</v>
      </c>
    </row>
    <row r="93" spans="13:13" ht="14.4" x14ac:dyDescent="0.25">
      <c r="M93" s="31">
        <v>30</v>
      </c>
    </row>
    <row r="94" spans="13:13" ht="14.4" x14ac:dyDescent="0.25">
      <c r="M94" s="31">
        <v>31</v>
      </c>
    </row>
    <row r="95" spans="13:13" ht="14.4" x14ac:dyDescent="0.25">
      <c r="M95" s="31">
        <v>31</v>
      </c>
    </row>
    <row r="96" spans="13:13" ht="14.4" x14ac:dyDescent="0.25">
      <c r="M96" s="31">
        <v>30</v>
      </c>
    </row>
    <row r="97" spans="13:13" ht="14.4" x14ac:dyDescent="0.25">
      <c r="M97" s="31">
        <v>31</v>
      </c>
    </row>
    <row r="98" spans="13:13" ht="14.4" x14ac:dyDescent="0.25">
      <c r="M98" s="31">
        <v>30</v>
      </c>
    </row>
    <row r="99" spans="13:13" ht="14.4" x14ac:dyDescent="0.25">
      <c r="M99" s="31">
        <v>31</v>
      </c>
    </row>
    <row r="100" spans="13:13" ht="14.4" x14ac:dyDescent="0.25">
      <c r="M100" s="31"/>
    </row>
    <row r="101" spans="13:13" ht="14.4" x14ac:dyDescent="0.25">
      <c r="M101" s="31"/>
    </row>
    <row r="102" spans="13:13" ht="14.4" x14ac:dyDescent="0.25">
      <c r="M102" s="31"/>
    </row>
    <row r="103" spans="13:13" ht="14.4" x14ac:dyDescent="0.25">
      <c r="M103" s="31"/>
    </row>
    <row r="104" spans="13:13" ht="14.4" x14ac:dyDescent="0.25">
      <c r="M104" s="31"/>
    </row>
    <row r="105" spans="13:13" ht="14.4" x14ac:dyDescent="0.25">
      <c r="M105" s="31"/>
    </row>
    <row r="106" spans="13:13" ht="14.4" x14ac:dyDescent="0.25">
      <c r="M106" s="31"/>
    </row>
    <row r="107" spans="13:13" ht="14.4" x14ac:dyDescent="0.25">
      <c r="M107" s="31"/>
    </row>
    <row r="108" spans="13:13" ht="14.4" x14ac:dyDescent="0.25">
      <c r="M108" s="31"/>
    </row>
    <row r="109" spans="13:13" ht="14.4" x14ac:dyDescent="0.25">
      <c r="M109" s="31"/>
    </row>
    <row r="110" spans="13:13" ht="14.4" x14ac:dyDescent="0.25">
      <c r="M110" s="31"/>
    </row>
    <row r="111" spans="13:13" ht="14.4" x14ac:dyDescent="0.25">
      <c r="M111" s="31"/>
    </row>
    <row r="112" spans="13:13" ht="14.4" x14ac:dyDescent="0.25">
      <c r="M112" s="31"/>
    </row>
    <row r="113" spans="13:13" ht="14.4" x14ac:dyDescent="0.25">
      <c r="M113" s="31"/>
    </row>
    <row r="114" spans="13:13" ht="14.4" x14ac:dyDescent="0.25">
      <c r="M114" s="31"/>
    </row>
    <row r="115" spans="13:13" ht="14.4" x14ac:dyDescent="0.25">
      <c r="M115" s="31"/>
    </row>
    <row r="116" spans="13:13" ht="14.4" x14ac:dyDescent="0.25">
      <c r="M116" s="31"/>
    </row>
    <row r="117" spans="13:13" ht="14.4" x14ac:dyDescent="0.25">
      <c r="M117" s="31"/>
    </row>
    <row r="118" spans="13:13" ht="14.4" x14ac:dyDescent="0.25">
      <c r="M118" s="31"/>
    </row>
    <row r="119" spans="13:13" ht="14.4" x14ac:dyDescent="0.25">
      <c r="M119" s="31"/>
    </row>
    <row r="120" spans="13:13" ht="14.4" x14ac:dyDescent="0.25">
      <c r="M120" s="31"/>
    </row>
    <row r="121" spans="13:13" ht="14.4" x14ac:dyDescent="0.25">
      <c r="M121" s="31"/>
    </row>
    <row r="122" spans="13:13" ht="14.4" x14ac:dyDescent="0.25">
      <c r="M122" s="31"/>
    </row>
    <row r="123" spans="13:13" ht="14.4" x14ac:dyDescent="0.25">
      <c r="M123" s="31"/>
    </row>
    <row r="124" spans="13:13" ht="14.4" x14ac:dyDescent="0.25">
      <c r="M124" s="31"/>
    </row>
    <row r="125" spans="13:13" ht="14.4" x14ac:dyDescent="0.25">
      <c r="M125" s="31"/>
    </row>
    <row r="126" spans="13:13" ht="14.4" x14ac:dyDescent="0.25">
      <c r="M126" s="31"/>
    </row>
    <row r="127" spans="13:13" ht="14.4" x14ac:dyDescent="0.25">
      <c r="M127" s="31"/>
    </row>
    <row r="128" spans="13:13" ht="14.4" x14ac:dyDescent="0.25">
      <c r="M128" s="31"/>
    </row>
    <row r="129" spans="13:13" ht="14.4" x14ac:dyDescent="0.25">
      <c r="M129" s="31"/>
    </row>
    <row r="130" spans="13:13" ht="14.4" x14ac:dyDescent="0.25">
      <c r="M130" s="31"/>
    </row>
    <row r="131" spans="13:13" ht="14.4" x14ac:dyDescent="0.25">
      <c r="M131" s="31"/>
    </row>
    <row r="132" spans="13:13" ht="14.4" x14ac:dyDescent="0.25">
      <c r="M132" s="31"/>
    </row>
    <row r="133" spans="13:13" ht="14.4" x14ac:dyDescent="0.25">
      <c r="M133" s="31"/>
    </row>
    <row r="134" spans="13:13" ht="14.4" x14ac:dyDescent="0.25">
      <c r="M134" s="31"/>
    </row>
    <row r="135" spans="13:13" ht="14.4" x14ac:dyDescent="0.25">
      <c r="M135" s="31"/>
    </row>
    <row r="136" spans="13:13" ht="14.4" x14ac:dyDescent="0.25">
      <c r="M136" s="31"/>
    </row>
    <row r="137" spans="13:13" ht="14.4" x14ac:dyDescent="0.25">
      <c r="M137" s="31"/>
    </row>
    <row r="138" spans="13:13" ht="14.4" x14ac:dyDescent="0.25">
      <c r="M138" s="31"/>
    </row>
    <row r="139" spans="13:13" ht="14.4" x14ac:dyDescent="0.25">
      <c r="M139" s="31"/>
    </row>
    <row r="140" spans="13:13" ht="14.4" x14ac:dyDescent="0.25">
      <c r="M140" s="31"/>
    </row>
    <row r="141" spans="13:13" ht="14.4" x14ac:dyDescent="0.25">
      <c r="M141" s="31"/>
    </row>
    <row r="142" spans="13:13" ht="14.4" x14ac:dyDescent="0.25">
      <c r="M142" s="31"/>
    </row>
    <row r="143" spans="13:13" ht="14.4" x14ac:dyDescent="0.25">
      <c r="M143" s="31"/>
    </row>
    <row r="144" spans="13:13" ht="14.4" x14ac:dyDescent="0.25">
      <c r="M144" s="31"/>
    </row>
    <row r="145" spans="13:13" ht="14.4" x14ac:dyDescent="0.25">
      <c r="M145" s="31"/>
    </row>
    <row r="146" spans="13:13" ht="14.4" x14ac:dyDescent="0.25">
      <c r="M146" s="31"/>
    </row>
    <row r="147" spans="13:13" ht="14.4" x14ac:dyDescent="0.25">
      <c r="M147" s="31"/>
    </row>
    <row r="148" spans="13:13" ht="14.4" x14ac:dyDescent="0.25">
      <c r="M148" s="31"/>
    </row>
    <row r="149" spans="13:13" ht="14.4" x14ac:dyDescent="0.25">
      <c r="M149" s="31"/>
    </row>
    <row r="150" spans="13:13" ht="14.4" x14ac:dyDescent="0.25">
      <c r="M150" s="31"/>
    </row>
    <row r="151" spans="13:13" ht="14.4" x14ac:dyDescent="0.25">
      <c r="M151" s="31"/>
    </row>
    <row r="152" spans="13:13" ht="14.4" x14ac:dyDescent="0.25">
      <c r="M152" s="31"/>
    </row>
    <row r="153" spans="13:13" ht="14.4" x14ac:dyDescent="0.25">
      <c r="M153" s="31"/>
    </row>
    <row r="154" spans="13:13" ht="14.4" x14ac:dyDescent="0.25">
      <c r="M154" s="31"/>
    </row>
    <row r="155" spans="13:13" ht="14.4" x14ac:dyDescent="0.25">
      <c r="M155" s="31"/>
    </row>
    <row r="156" spans="13:13" ht="14.4" x14ac:dyDescent="0.25">
      <c r="M156" s="31"/>
    </row>
    <row r="157" spans="13:13" ht="14.4" x14ac:dyDescent="0.25">
      <c r="M157" s="31"/>
    </row>
    <row r="158" spans="13:13" ht="14.4" x14ac:dyDescent="0.25">
      <c r="M158" s="31"/>
    </row>
    <row r="159" spans="13:13" ht="14.4" x14ac:dyDescent="0.25">
      <c r="M159" s="31"/>
    </row>
    <row r="160" spans="13:13" ht="14.4" x14ac:dyDescent="0.25">
      <c r="M160" s="31"/>
    </row>
    <row r="161" spans="13:13" ht="14.4" x14ac:dyDescent="0.25">
      <c r="M161" s="31"/>
    </row>
    <row r="162" spans="13:13" ht="14.4" x14ac:dyDescent="0.25">
      <c r="M162" s="31"/>
    </row>
    <row r="163" spans="13:13" ht="14.4" x14ac:dyDescent="0.25">
      <c r="M163" s="31"/>
    </row>
    <row r="164" spans="13:13" ht="14.4" x14ac:dyDescent="0.25">
      <c r="M164" s="31"/>
    </row>
    <row r="165" spans="13:13" ht="14.4" x14ac:dyDescent="0.25">
      <c r="M165" s="31"/>
    </row>
    <row r="166" spans="13:13" ht="14.4" x14ac:dyDescent="0.25">
      <c r="M166" s="31"/>
    </row>
    <row r="167" spans="13:13" ht="14.4" x14ac:dyDescent="0.25">
      <c r="M167" s="31"/>
    </row>
    <row r="168" spans="13:13" ht="14.4" x14ac:dyDescent="0.25">
      <c r="M168" s="31"/>
    </row>
    <row r="169" spans="13:13" ht="14.4" x14ac:dyDescent="0.25">
      <c r="M169" s="31"/>
    </row>
    <row r="170" spans="13:13" ht="14.4" x14ac:dyDescent="0.25">
      <c r="M170" s="31"/>
    </row>
    <row r="171" spans="13:13" ht="14.4" x14ac:dyDescent="0.25">
      <c r="M171" s="31"/>
    </row>
    <row r="172" spans="13:13" ht="14.4" x14ac:dyDescent="0.25">
      <c r="M172" s="31"/>
    </row>
    <row r="173" spans="13:13" ht="14.4" x14ac:dyDescent="0.25">
      <c r="M173" s="31"/>
    </row>
    <row r="174" spans="13:13" ht="14.4" x14ac:dyDescent="0.25">
      <c r="M174" s="31"/>
    </row>
    <row r="175" spans="13:13" ht="14.4" x14ac:dyDescent="0.25">
      <c r="M175" s="31"/>
    </row>
    <row r="176" spans="13:13" ht="14.4" x14ac:dyDescent="0.25">
      <c r="M176" s="31"/>
    </row>
    <row r="177" spans="13:13" ht="14.4" x14ac:dyDescent="0.25">
      <c r="M177" s="31"/>
    </row>
    <row r="178" spans="13:13" ht="14.4" x14ac:dyDescent="0.25">
      <c r="M178" s="31"/>
    </row>
    <row r="179" spans="13:13" ht="14.4" x14ac:dyDescent="0.25">
      <c r="M179" s="31"/>
    </row>
    <row r="180" spans="13:13" ht="14.4" x14ac:dyDescent="0.25">
      <c r="M180" s="31"/>
    </row>
    <row r="181" spans="13:13" ht="14.4" x14ac:dyDescent="0.25">
      <c r="M181" s="31"/>
    </row>
    <row r="182" spans="13:13" ht="14.4" x14ac:dyDescent="0.25">
      <c r="M182" s="31"/>
    </row>
    <row r="183" spans="13:13" ht="14.4" x14ac:dyDescent="0.25">
      <c r="M183" s="31"/>
    </row>
    <row r="184" spans="13:13" ht="14.4" x14ac:dyDescent="0.25">
      <c r="M184" s="31"/>
    </row>
    <row r="185" spans="13:13" ht="14.4" x14ac:dyDescent="0.25">
      <c r="M185" s="31"/>
    </row>
    <row r="186" spans="13:13" ht="14.4" x14ac:dyDescent="0.25">
      <c r="M186" s="31"/>
    </row>
    <row r="187" spans="13:13" ht="14.4" x14ac:dyDescent="0.25">
      <c r="M187" s="31"/>
    </row>
    <row r="188" spans="13:13" ht="14.4" x14ac:dyDescent="0.25">
      <c r="M188" s="31"/>
    </row>
    <row r="189" spans="13:13" ht="14.4" x14ac:dyDescent="0.25">
      <c r="M189" s="31"/>
    </row>
    <row r="190" spans="13:13" ht="14.4" x14ac:dyDescent="0.25">
      <c r="M190" s="31"/>
    </row>
    <row r="191" spans="13:13" ht="14.4" x14ac:dyDescent="0.25">
      <c r="M191" s="31"/>
    </row>
    <row r="192" spans="13:13" ht="14.4" x14ac:dyDescent="0.25">
      <c r="M192" s="31"/>
    </row>
    <row r="193" spans="13:13" ht="14.4" x14ac:dyDescent="0.25">
      <c r="M193" s="31"/>
    </row>
    <row r="194" spans="13:13" ht="14.4" x14ac:dyDescent="0.25">
      <c r="M194" s="31"/>
    </row>
    <row r="195" spans="13:13" ht="14.4" x14ac:dyDescent="0.25">
      <c r="M195" s="31"/>
    </row>
    <row r="196" spans="13:13" ht="14.4" x14ac:dyDescent="0.25">
      <c r="M196" s="31"/>
    </row>
    <row r="197" spans="13:13" ht="14.4" x14ac:dyDescent="0.25">
      <c r="M197" s="31"/>
    </row>
    <row r="198" spans="13:13" ht="14.4" x14ac:dyDescent="0.25">
      <c r="M198" s="31"/>
    </row>
    <row r="199" spans="13:13" ht="14.4" x14ac:dyDescent="0.25">
      <c r="M199" s="31"/>
    </row>
    <row r="200" spans="13:13" ht="14.4" x14ac:dyDescent="0.25">
      <c r="M200" s="31"/>
    </row>
    <row r="201" spans="13:13" ht="14.4" x14ac:dyDescent="0.25">
      <c r="M201" s="31"/>
    </row>
    <row r="202" spans="13:13" ht="14.4" x14ac:dyDescent="0.25">
      <c r="M202" s="31"/>
    </row>
    <row r="203" spans="13:13" ht="14.4" x14ac:dyDescent="0.25">
      <c r="M203" s="31"/>
    </row>
    <row r="204" spans="13:13" ht="14.4" x14ac:dyDescent="0.25">
      <c r="M204" s="31"/>
    </row>
    <row r="205" spans="13:13" ht="14.4" x14ac:dyDescent="0.25">
      <c r="M205" s="31"/>
    </row>
    <row r="206" spans="13:13" ht="14.4" x14ac:dyDescent="0.25">
      <c r="M206" s="31"/>
    </row>
    <row r="207" spans="13:13" ht="14.4" x14ac:dyDescent="0.25">
      <c r="M207" s="31"/>
    </row>
    <row r="208" spans="13:13" ht="14.4" x14ac:dyDescent="0.25">
      <c r="M208" s="31"/>
    </row>
    <row r="209" spans="13:13" ht="14.4" x14ac:dyDescent="0.25">
      <c r="M209" s="31"/>
    </row>
    <row r="210" spans="13:13" ht="14.4" x14ac:dyDescent="0.25">
      <c r="M210" s="31"/>
    </row>
    <row r="211" spans="13:13" ht="14.4" x14ac:dyDescent="0.25">
      <c r="M211" s="31"/>
    </row>
    <row r="212" spans="13:13" ht="14.4" x14ac:dyDescent="0.25">
      <c r="M212" s="31"/>
    </row>
    <row r="213" spans="13:13" ht="14.4" x14ac:dyDescent="0.25">
      <c r="M213" s="31"/>
    </row>
    <row r="214" spans="13:13" ht="14.4" x14ac:dyDescent="0.25">
      <c r="M214" s="31"/>
    </row>
    <row r="215" spans="13:13" ht="14.4" x14ac:dyDescent="0.25">
      <c r="M215" s="31"/>
    </row>
    <row r="216" spans="13:13" ht="14.4" x14ac:dyDescent="0.25">
      <c r="M216" s="31"/>
    </row>
    <row r="217" spans="13:13" ht="14.4" x14ac:dyDescent="0.25">
      <c r="M217" s="31"/>
    </row>
    <row r="218" spans="13:13" ht="14.4" x14ac:dyDescent="0.25">
      <c r="M218" s="31"/>
    </row>
    <row r="219" spans="13:13" ht="14.4" x14ac:dyDescent="0.25">
      <c r="M219" s="31"/>
    </row>
    <row r="220" spans="13:13" ht="14.4" x14ac:dyDescent="0.25">
      <c r="M220" s="31"/>
    </row>
    <row r="221" spans="13:13" ht="14.4" x14ac:dyDescent="0.25">
      <c r="M221" s="31"/>
    </row>
    <row r="222" spans="13:13" ht="14.4" x14ac:dyDescent="0.25">
      <c r="M222" s="31"/>
    </row>
    <row r="223" spans="13:13" ht="14.4" x14ac:dyDescent="0.25">
      <c r="M223" s="31"/>
    </row>
    <row r="224" spans="13:13" ht="14.4" x14ac:dyDescent="0.25">
      <c r="M224" s="31"/>
    </row>
    <row r="225" spans="13:13" ht="14.4" x14ac:dyDescent="0.25">
      <c r="M225" s="31"/>
    </row>
    <row r="226" spans="13:13" ht="14.4" x14ac:dyDescent="0.25">
      <c r="M226" s="31"/>
    </row>
    <row r="227" spans="13:13" ht="14.4" x14ac:dyDescent="0.25">
      <c r="M227" s="31"/>
    </row>
    <row r="228" spans="13:13" ht="14.4" x14ac:dyDescent="0.25">
      <c r="M228" s="31"/>
    </row>
    <row r="229" spans="13:13" ht="14.4" x14ac:dyDescent="0.25">
      <c r="M229" s="31"/>
    </row>
    <row r="230" spans="13:13" ht="14.4" x14ac:dyDescent="0.25">
      <c r="M230" s="31"/>
    </row>
    <row r="231" spans="13:13" ht="14.4" x14ac:dyDescent="0.25">
      <c r="M231" s="31"/>
    </row>
    <row r="232" spans="13:13" ht="14.4" x14ac:dyDescent="0.25">
      <c r="M232" s="31"/>
    </row>
    <row r="233" spans="13:13" ht="14.4" x14ac:dyDescent="0.25">
      <c r="M233" s="31"/>
    </row>
    <row r="234" spans="13:13" ht="14.4" x14ac:dyDescent="0.25">
      <c r="M234" s="31"/>
    </row>
    <row r="235" spans="13:13" ht="14.4" x14ac:dyDescent="0.25">
      <c r="M235" s="31"/>
    </row>
    <row r="236" spans="13:13" ht="14.4" x14ac:dyDescent="0.25">
      <c r="M236" s="31"/>
    </row>
    <row r="237" spans="13:13" ht="14.4" x14ac:dyDescent="0.25">
      <c r="M237" s="31"/>
    </row>
    <row r="238" spans="13:13" ht="14.4" x14ac:dyDescent="0.25">
      <c r="M238" s="31"/>
    </row>
    <row r="239" spans="13:13" ht="14.4" x14ac:dyDescent="0.25">
      <c r="M239" s="31"/>
    </row>
    <row r="240" spans="13:13" ht="14.4" x14ac:dyDescent="0.25">
      <c r="M240" s="31"/>
    </row>
    <row r="241" spans="13:13" ht="14.4" x14ac:dyDescent="0.25">
      <c r="M241" s="31"/>
    </row>
    <row r="242" spans="13:13" ht="14.4" x14ac:dyDescent="0.25">
      <c r="M242" s="31"/>
    </row>
    <row r="243" spans="13:13" ht="14.4" x14ac:dyDescent="0.25">
      <c r="M243" s="31"/>
    </row>
    <row r="244" spans="13:13" ht="14.4" x14ac:dyDescent="0.25">
      <c r="M244" s="31"/>
    </row>
    <row r="245" spans="13:13" ht="14.4" x14ac:dyDescent="0.25">
      <c r="M245" s="31"/>
    </row>
    <row r="246" spans="13:13" ht="14.4" x14ac:dyDescent="0.25">
      <c r="M246" s="31"/>
    </row>
    <row r="247" spans="13:13" ht="14.4" x14ac:dyDescent="0.25">
      <c r="M247" s="31"/>
    </row>
    <row r="248" spans="13:13" ht="14.4" x14ac:dyDescent="0.25">
      <c r="M248" s="31"/>
    </row>
    <row r="249" spans="13:13" ht="14.4" x14ac:dyDescent="0.25">
      <c r="M249" s="31"/>
    </row>
    <row r="250" spans="13:13" ht="14.4" x14ac:dyDescent="0.25">
      <c r="M250" s="31"/>
    </row>
    <row r="251" spans="13:13" ht="14.4" x14ac:dyDescent="0.25">
      <c r="M251" s="31"/>
    </row>
    <row r="252" spans="13:13" ht="14.4" x14ac:dyDescent="0.25">
      <c r="M252" s="31"/>
    </row>
    <row r="253" spans="13:13" ht="14.4" x14ac:dyDescent="0.25">
      <c r="M253" s="31"/>
    </row>
    <row r="254" spans="13:13" ht="14.4" x14ac:dyDescent="0.25">
      <c r="M254" s="31"/>
    </row>
    <row r="255" spans="13:13" ht="14.4" x14ac:dyDescent="0.25">
      <c r="M255" s="31"/>
    </row>
    <row r="256" spans="13:13" ht="14.4" x14ac:dyDescent="0.25">
      <c r="M256" s="31"/>
    </row>
    <row r="257" spans="13:13" ht="14.4" x14ac:dyDescent="0.25">
      <c r="M257" s="31"/>
    </row>
    <row r="258" spans="13:13" ht="14.4" x14ac:dyDescent="0.25">
      <c r="M258" s="31"/>
    </row>
    <row r="259" spans="13:13" ht="14.4" x14ac:dyDescent="0.25">
      <c r="M259" s="31"/>
    </row>
    <row r="260" spans="13:13" ht="14.4" x14ac:dyDescent="0.25">
      <c r="M260" s="31"/>
    </row>
    <row r="261" spans="13:13" ht="14.4" x14ac:dyDescent="0.25">
      <c r="M261" s="31"/>
    </row>
    <row r="262" spans="13:13" ht="14.4" x14ac:dyDescent="0.25">
      <c r="M262" s="31"/>
    </row>
    <row r="263" spans="13:13" ht="14.4" x14ac:dyDescent="0.25">
      <c r="M263" s="31"/>
    </row>
    <row r="264" spans="13:13" ht="14.4" x14ac:dyDescent="0.25">
      <c r="M264" s="31"/>
    </row>
    <row r="265" spans="13:13" ht="14.4" x14ac:dyDescent="0.25">
      <c r="M265" s="31"/>
    </row>
    <row r="266" spans="13:13" ht="14.4" x14ac:dyDescent="0.25">
      <c r="M266" s="31"/>
    </row>
    <row r="267" spans="13:13" ht="14.4" x14ac:dyDescent="0.25">
      <c r="M267" s="31"/>
    </row>
    <row r="268" spans="13:13" ht="14.4" x14ac:dyDescent="0.25">
      <c r="M268" s="31"/>
    </row>
    <row r="269" spans="13:13" ht="14.4" x14ac:dyDescent="0.25">
      <c r="M269" s="31"/>
    </row>
    <row r="270" spans="13:13" ht="14.4" x14ac:dyDescent="0.25">
      <c r="M270" s="31"/>
    </row>
    <row r="271" spans="13:13" ht="14.4" x14ac:dyDescent="0.25">
      <c r="M271" s="31"/>
    </row>
    <row r="272" spans="13:13" ht="14.4" x14ac:dyDescent="0.25">
      <c r="M272" s="31"/>
    </row>
    <row r="273" spans="13:13" ht="14.4" x14ac:dyDescent="0.25">
      <c r="M273" s="31"/>
    </row>
    <row r="274" spans="13:13" ht="14.4" x14ac:dyDescent="0.25">
      <c r="M274" s="31"/>
    </row>
    <row r="275" spans="13:13" ht="14.4" x14ac:dyDescent="0.25">
      <c r="M275" s="31"/>
    </row>
    <row r="276" spans="13:13" ht="14.4" x14ac:dyDescent="0.25">
      <c r="M276" s="31"/>
    </row>
    <row r="277" spans="13:13" ht="14.4" x14ac:dyDescent="0.25">
      <c r="M277" s="31"/>
    </row>
    <row r="278" spans="13:13" ht="14.4" x14ac:dyDescent="0.25">
      <c r="M278" s="31"/>
    </row>
    <row r="279" spans="13:13" ht="14.4" x14ac:dyDescent="0.25">
      <c r="M279" s="31"/>
    </row>
    <row r="280" spans="13:13" ht="14.4" x14ac:dyDescent="0.25">
      <c r="M280" s="31"/>
    </row>
    <row r="281" spans="13:13" ht="14.4" x14ac:dyDescent="0.25">
      <c r="M281" s="30"/>
    </row>
    <row r="282" spans="13:13" ht="14.4" x14ac:dyDescent="0.25">
      <c r="M282" s="30"/>
    </row>
    <row r="283" spans="13:13" ht="14.4" x14ac:dyDescent="0.25">
      <c r="M283" s="30"/>
    </row>
    <row r="284" spans="13:13" ht="14.4" x14ac:dyDescent="0.25">
      <c r="M284" s="30"/>
    </row>
    <row r="285" spans="13:13" ht="14.4" x14ac:dyDescent="0.25">
      <c r="M285" s="30"/>
    </row>
    <row r="286" spans="13:13" ht="14.4" x14ac:dyDescent="0.25">
      <c r="M286" s="30"/>
    </row>
    <row r="287" spans="13:13" ht="14.4" x14ac:dyDescent="0.25">
      <c r="M287" s="30"/>
    </row>
    <row r="288" spans="13:13" ht="14.4" x14ac:dyDescent="0.25">
      <c r="M288" s="30"/>
    </row>
    <row r="289" spans="13:13" ht="14.4" x14ac:dyDescent="0.25">
      <c r="M289" s="30"/>
    </row>
    <row r="290" spans="13:13" ht="14.4" x14ac:dyDescent="0.25">
      <c r="M290" s="30"/>
    </row>
    <row r="291" spans="13:13" ht="14.4" x14ac:dyDescent="0.25">
      <c r="M291" s="30"/>
    </row>
    <row r="292" spans="13:13" ht="14.4" x14ac:dyDescent="0.25">
      <c r="M292" s="30"/>
    </row>
    <row r="293" spans="13:13" ht="14.4" x14ac:dyDescent="0.25">
      <c r="M293" s="30"/>
    </row>
    <row r="294" spans="13:13" ht="14.4" x14ac:dyDescent="0.25">
      <c r="M294" s="30"/>
    </row>
    <row r="295" spans="13:13" ht="14.4" x14ac:dyDescent="0.25">
      <c r="M295" s="30"/>
    </row>
    <row r="296" spans="13:13" ht="14.4" x14ac:dyDescent="0.25">
      <c r="M296" s="30"/>
    </row>
    <row r="297" spans="13:13" ht="14.4" x14ac:dyDescent="0.25">
      <c r="M297" s="30"/>
    </row>
    <row r="298" spans="13:13" ht="14.4" x14ac:dyDescent="0.25">
      <c r="M298" s="30"/>
    </row>
    <row r="299" spans="13:13" ht="14.4" x14ac:dyDescent="0.25">
      <c r="M299" s="30"/>
    </row>
    <row r="300" spans="13:13" ht="14.4" x14ac:dyDescent="0.25">
      <c r="M300" s="30"/>
    </row>
    <row r="301" spans="13:13" ht="14.4" x14ac:dyDescent="0.25">
      <c r="M301" s="30"/>
    </row>
    <row r="302" spans="13:13" ht="14.4" x14ac:dyDescent="0.25">
      <c r="M302" s="30"/>
    </row>
    <row r="303" spans="13:13" ht="14.4" x14ac:dyDescent="0.25">
      <c r="M303" s="30"/>
    </row>
    <row r="304" spans="13:13" ht="14.4" x14ac:dyDescent="0.25">
      <c r="M304" s="30"/>
    </row>
    <row r="305" spans="13:13" ht="14.4" x14ac:dyDescent="0.25">
      <c r="M305" s="30"/>
    </row>
    <row r="306" spans="13:13" ht="14.4" x14ac:dyDescent="0.25">
      <c r="M306" s="30"/>
    </row>
    <row r="307" spans="13:13" ht="14.4" x14ac:dyDescent="0.25">
      <c r="M307" s="30"/>
    </row>
    <row r="308" spans="13:13" ht="14.4" x14ac:dyDescent="0.25">
      <c r="M308" s="30"/>
    </row>
    <row r="309" spans="13:13" ht="14.4" x14ac:dyDescent="0.25">
      <c r="M309" s="30"/>
    </row>
    <row r="310" spans="13:13" ht="14.4" x14ac:dyDescent="0.25">
      <c r="M310" s="30"/>
    </row>
    <row r="311" spans="13:13" ht="14.4" x14ac:dyDescent="0.25">
      <c r="M311" s="30"/>
    </row>
    <row r="312" spans="13:13" ht="14.4" x14ac:dyDescent="0.25">
      <c r="M312" s="30"/>
    </row>
    <row r="313" spans="13:13" ht="14.4" x14ac:dyDescent="0.25">
      <c r="M313" s="30"/>
    </row>
    <row r="314" spans="13:13" ht="14.4" x14ac:dyDescent="0.25">
      <c r="M314" s="30"/>
    </row>
    <row r="315" spans="13:13" ht="14.4" x14ac:dyDescent="0.25">
      <c r="M315" s="30"/>
    </row>
    <row r="316" spans="13:13" ht="14.4" x14ac:dyDescent="0.25">
      <c r="M316" s="30"/>
    </row>
    <row r="317" spans="13:13" ht="14.4" x14ac:dyDescent="0.25">
      <c r="M317" s="30"/>
    </row>
    <row r="318" spans="13:13" ht="14.4" x14ac:dyDescent="0.25">
      <c r="M318" s="30"/>
    </row>
    <row r="319" spans="13:13" ht="14.4" x14ac:dyDescent="0.25">
      <c r="M319" s="30"/>
    </row>
    <row r="320" spans="13:13" ht="14.4" x14ac:dyDescent="0.25">
      <c r="M320" s="30"/>
    </row>
    <row r="321" spans="13:13" ht="14.4" x14ac:dyDescent="0.25">
      <c r="M321" s="30"/>
    </row>
    <row r="322" spans="13:13" ht="14.4" x14ac:dyDescent="0.25">
      <c r="M322" s="30"/>
    </row>
    <row r="323" spans="13:13" ht="14.4" x14ac:dyDescent="0.25">
      <c r="M323" s="30"/>
    </row>
    <row r="324" spans="13:13" ht="14.4" x14ac:dyDescent="0.25">
      <c r="M324" s="30"/>
    </row>
    <row r="325" spans="13:13" ht="14.4" x14ac:dyDescent="0.25">
      <c r="M325" s="30"/>
    </row>
    <row r="326" spans="13:13" ht="14.4" x14ac:dyDescent="0.25">
      <c r="M326" s="30"/>
    </row>
    <row r="327" spans="13:13" ht="14.4" x14ac:dyDescent="0.25">
      <c r="M327" s="30"/>
    </row>
    <row r="328" spans="13:13" ht="14.4" x14ac:dyDescent="0.25">
      <c r="M328" s="30"/>
    </row>
    <row r="329" spans="13:13" ht="14.4" x14ac:dyDescent="0.25">
      <c r="M329" s="30"/>
    </row>
    <row r="330" spans="13:13" ht="14.4" x14ac:dyDescent="0.25">
      <c r="M330" s="30"/>
    </row>
    <row r="331" spans="13:13" ht="14.4" x14ac:dyDescent="0.25">
      <c r="M331" s="30"/>
    </row>
    <row r="332" spans="13:13" ht="14.4" x14ac:dyDescent="0.25">
      <c r="M332" s="30"/>
    </row>
    <row r="333" spans="13:13" ht="14.4" x14ac:dyDescent="0.25">
      <c r="M333" s="30"/>
    </row>
    <row r="334" spans="13:13" ht="14.4" x14ac:dyDescent="0.25">
      <c r="M334" s="30"/>
    </row>
    <row r="335" spans="13:13" ht="14.4" x14ac:dyDescent="0.25">
      <c r="M335" s="30"/>
    </row>
    <row r="336" spans="13:13" ht="14.4" x14ac:dyDescent="0.25">
      <c r="M336" s="30"/>
    </row>
    <row r="337" spans="13:13" ht="14.4" x14ac:dyDescent="0.25">
      <c r="M337" s="30"/>
    </row>
    <row r="338" spans="13:13" ht="14.4" x14ac:dyDescent="0.25">
      <c r="M338" s="30"/>
    </row>
    <row r="339" spans="13:13" ht="14.4" x14ac:dyDescent="0.25">
      <c r="M339" s="30"/>
    </row>
    <row r="340" spans="13:13" ht="14.4" x14ac:dyDescent="0.25">
      <c r="M340" s="30"/>
    </row>
    <row r="341" spans="13:13" ht="14.4" x14ac:dyDescent="0.25">
      <c r="M341" s="30"/>
    </row>
    <row r="342" spans="13:13" ht="14.4" x14ac:dyDescent="0.25">
      <c r="M342" s="30"/>
    </row>
    <row r="343" spans="13:13" ht="14.4" x14ac:dyDescent="0.25">
      <c r="M343" s="30"/>
    </row>
    <row r="344" spans="13:13" ht="14.4" x14ac:dyDescent="0.25">
      <c r="M344" s="30"/>
    </row>
    <row r="345" spans="13:13" ht="14.4" x14ac:dyDescent="0.25">
      <c r="M345" s="30"/>
    </row>
    <row r="346" spans="13:13" ht="14.4" x14ac:dyDescent="0.25">
      <c r="M346" s="30"/>
    </row>
    <row r="347" spans="13:13" ht="14.4" x14ac:dyDescent="0.25">
      <c r="M347" s="30"/>
    </row>
    <row r="348" spans="13:13" ht="14.4" x14ac:dyDescent="0.25">
      <c r="M348" s="30"/>
    </row>
    <row r="349" spans="13:13" ht="14.4" x14ac:dyDescent="0.25">
      <c r="M349" s="30"/>
    </row>
    <row r="350" spans="13:13" ht="14.4" x14ac:dyDescent="0.25">
      <c r="M350" s="30"/>
    </row>
    <row r="351" spans="13:13" ht="14.4" x14ac:dyDescent="0.25">
      <c r="M351" s="30"/>
    </row>
    <row r="352" spans="13:13" ht="14.4" x14ac:dyDescent="0.25">
      <c r="M352" s="30"/>
    </row>
    <row r="353" spans="13:13" ht="14.4" x14ac:dyDescent="0.25">
      <c r="M353" s="30"/>
    </row>
    <row r="354" spans="13:13" ht="14.4" x14ac:dyDescent="0.25">
      <c r="M354" s="30"/>
    </row>
    <row r="355" spans="13:13" ht="14.4" x14ac:dyDescent="0.25">
      <c r="M355" s="30"/>
    </row>
    <row r="356" spans="13:13" ht="14.4" x14ac:dyDescent="0.25">
      <c r="M356" s="30"/>
    </row>
    <row r="357" spans="13:13" ht="14.4" x14ac:dyDescent="0.25">
      <c r="M357" s="30"/>
    </row>
    <row r="358" spans="13:13" ht="14.4" x14ac:dyDescent="0.25">
      <c r="M358" s="30"/>
    </row>
    <row r="359" spans="13:13" ht="14.4" x14ac:dyDescent="0.25">
      <c r="M359" s="30"/>
    </row>
    <row r="360" spans="13:13" ht="14.4" x14ac:dyDescent="0.25">
      <c r="M360" s="30"/>
    </row>
    <row r="361" spans="13:13" ht="14.4" x14ac:dyDescent="0.25">
      <c r="M361" s="30"/>
    </row>
    <row r="362" spans="13:13" ht="14.4" x14ac:dyDescent="0.25">
      <c r="M362" s="30"/>
    </row>
    <row r="363" spans="13:13" ht="14.4" x14ac:dyDescent="0.25">
      <c r="M363" s="30"/>
    </row>
    <row r="364" spans="13:13" ht="14.4" x14ac:dyDescent="0.25">
      <c r="M364" s="30"/>
    </row>
    <row r="365" spans="13:13" ht="14.4" x14ac:dyDescent="0.25">
      <c r="M365" s="30"/>
    </row>
    <row r="366" spans="13:13" ht="14.4" x14ac:dyDescent="0.25">
      <c r="M366" s="30"/>
    </row>
    <row r="367" spans="13:13" ht="14.4" x14ac:dyDescent="0.25">
      <c r="M367" s="30"/>
    </row>
    <row r="368" spans="13:13" ht="14.4" x14ac:dyDescent="0.25">
      <c r="M368" s="30"/>
    </row>
    <row r="369" spans="13:13" ht="14.4" x14ac:dyDescent="0.25">
      <c r="M369" s="30"/>
    </row>
    <row r="370" spans="13:13" ht="14.4" x14ac:dyDescent="0.25">
      <c r="M370" s="30"/>
    </row>
    <row r="371" spans="13:13" ht="14.4" x14ac:dyDescent="0.25">
      <c r="M371" s="30"/>
    </row>
    <row r="372" spans="13:13" ht="14.4" x14ac:dyDescent="0.25">
      <c r="M372" s="30"/>
    </row>
    <row r="373" spans="13:13" ht="14.4" x14ac:dyDescent="0.25">
      <c r="M373" s="30"/>
    </row>
    <row r="374" spans="13:13" ht="14.4" x14ac:dyDescent="0.25">
      <c r="M374" s="30"/>
    </row>
    <row r="375" spans="13:13" ht="14.4" x14ac:dyDescent="0.25">
      <c r="M375" s="30"/>
    </row>
    <row r="376" spans="13:13" ht="14.4" x14ac:dyDescent="0.25">
      <c r="M376" s="30"/>
    </row>
    <row r="377" spans="13:13" ht="14.4" x14ac:dyDescent="0.25">
      <c r="M377" s="30"/>
    </row>
    <row r="378" spans="13:13" ht="14.4" x14ac:dyDescent="0.25">
      <c r="M378" s="30"/>
    </row>
    <row r="379" spans="13:13" ht="14.4" x14ac:dyDescent="0.25">
      <c r="M379" s="30"/>
    </row>
    <row r="380" spans="13:13" ht="14.4" x14ac:dyDescent="0.25">
      <c r="M380" s="30"/>
    </row>
    <row r="381" spans="13:13" ht="14.4" x14ac:dyDescent="0.25">
      <c r="M381" s="30"/>
    </row>
    <row r="382" spans="13:13" ht="14.4" x14ac:dyDescent="0.25">
      <c r="M382" s="30"/>
    </row>
    <row r="383" spans="13:13" ht="14.4" x14ac:dyDescent="0.25">
      <c r="M383" s="30"/>
    </row>
    <row r="384" spans="13:13" ht="14.4" x14ac:dyDescent="0.25">
      <c r="M384" s="30"/>
    </row>
    <row r="385" spans="13:13" ht="14.4" x14ac:dyDescent="0.25">
      <c r="M385" s="30"/>
    </row>
    <row r="386" spans="13:13" ht="14.4" x14ac:dyDescent="0.25">
      <c r="M386" s="30"/>
    </row>
    <row r="387" spans="13:13" ht="14.4" x14ac:dyDescent="0.25">
      <c r="M387" s="30"/>
    </row>
    <row r="388" spans="13:13" ht="14.4" x14ac:dyDescent="0.25">
      <c r="M388" s="30"/>
    </row>
    <row r="389" spans="13:13" ht="14.4" x14ac:dyDescent="0.25">
      <c r="M389" s="30"/>
    </row>
    <row r="390" spans="13:13" ht="14.4" x14ac:dyDescent="0.25">
      <c r="M390" s="30"/>
    </row>
    <row r="391" spans="13:13" ht="14.4" x14ac:dyDescent="0.25">
      <c r="M391" s="30"/>
    </row>
    <row r="392" spans="13:13" ht="14.4" x14ac:dyDescent="0.25">
      <c r="M392" s="30"/>
    </row>
    <row r="393" spans="13:13" ht="14.4" x14ac:dyDescent="0.25">
      <c r="M393" s="30"/>
    </row>
    <row r="394" spans="13:13" ht="14.4" x14ac:dyDescent="0.25">
      <c r="M394" s="30"/>
    </row>
    <row r="395" spans="13:13" ht="14.4" x14ac:dyDescent="0.25">
      <c r="M395" s="30"/>
    </row>
    <row r="396" spans="13:13" ht="14.4" x14ac:dyDescent="0.25">
      <c r="M396" s="30"/>
    </row>
    <row r="397" spans="13:13" ht="14.4" x14ac:dyDescent="0.25">
      <c r="M397" s="30"/>
    </row>
    <row r="398" spans="13:13" ht="14.4" x14ac:dyDescent="0.25">
      <c r="M398" s="30"/>
    </row>
    <row r="399" spans="13:13" ht="14.4" x14ac:dyDescent="0.25">
      <c r="M399" s="30"/>
    </row>
    <row r="400" spans="13:13" ht="14.4" x14ac:dyDescent="0.25">
      <c r="M400" s="30"/>
    </row>
    <row r="401" spans="13:13" ht="14.4" x14ac:dyDescent="0.25">
      <c r="M401" s="30"/>
    </row>
    <row r="402" spans="13:13" ht="14.4" x14ac:dyDescent="0.25">
      <c r="M402" s="30"/>
    </row>
    <row r="403" spans="13:13" ht="14.4" x14ac:dyDescent="0.25">
      <c r="M403" s="30"/>
    </row>
    <row r="404" spans="13:13" ht="14.4" x14ac:dyDescent="0.25">
      <c r="M404" s="30"/>
    </row>
    <row r="405" spans="13:13" ht="14.4" x14ac:dyDescent="0.25">
      <c r="M405" s="30"/>
    </row>
    <row r="406" spans="13:13" ht="14.4" x14ac:dyDescent="0.25">
      <c r="M406" s="30"/>
    </row>
    <row r="407" spans="13:13" ht="14.4" x14ac:dyDescent="0.25">
      <c r="M407" s="30"/>
    </row>
    <row r="408" spans="13:13" ht="14.4" x14ac:dyDescent="0.25">
      <c r="M408" s="30"/>
    </row>
    <row r="409" spans="13:13" ht="14.4" x14ac:dyDescent="0.25">
      <c r="M409" s="30"/>
    </row>
    <row r="410" spans="13:13" ht="14.4" x14ac:dyDescent="0.25">
      <c r="M410" s="30"/>
    </row>
    <row r="411" spans="13:13" ht="14.4" x14ac:dyDescent="0.25">
      <c r="M411" s="30"/>
    </row>
    <row r="412" spans="13:13" ht="14.4" x14ac:dyDescent="0.25">
      <c r="M412" s="30"/>
    </row>
    <row r="413" spans="13:13" ht="14.4" x14ac:dyDescent="0.25">
      <c r="M413" s="30"/>
    </row>
    <row r="414" spans="13:13" ht="14.4" x14ac:dyDescent="0.25">
      <c r="M414" s="30"/>
    </row>
    <row r="415" spans="13:13" ht="14.4" x14ac:dyDescent="0.25">
      <c r="M415" s="30"/>
    </row>
    <row r="416" spans="13:13" ht="14.4" x14ac:dyDescent="0.25">
      <c r="M416" s="30"/>
    </row>
    <row r="417" spans="13:13" ht="14.4" x14ac:dyDescent="0.25">
      <c r="M417" s="30"/>
    </row>
    <row r="418" spans="13:13" ht="14.4" x14ac:dyDescent="0.25">
      <c r="M418" s="30"/>
    </row>
    <row r="419" spans="13:13" ht="14.4" x14ac:dyDescent="0.25">
      <c r="M419" s="30"/>
    </row>
    <row r="420" spans="13:13" ht="14.4" x14ac:dyDescent="0.25">
      <c r="M420" s="30"/>
    </row>
    <row r="421" spans="13:13" ht="14.4" x14ac:dyDescent="0.25">
      <c r="M421" s="30"/>
    </row>
    <row r="422" spans="13:13" ht="14.4" x14ac:dyDescent="0.25">
      <c r="M422" s="30"/>
    </row>
    <row r="423" spans="13:13" ht="14.4" x14ac:dyDescent="0.25">
      <c r="M423" s="30"/>
    </row>
    <row r="424" spans="13:13" ht="14.4" x14ac:dyDescent="0.25">
      <c r="M424" s="30"/>
    </row>
    <row r="425" spans="13:13" ht="14.4" x14ac:dyDescent="0.25">
      <c r="M425" s="30"/>
    </row>
    <row r="426" spans="13:13" ht="14.4" x14ac:dyDescent="0.25">
      <c r="M426" s="30"/>
    </row>
    <row r="427" spans="13:13" ht="14.4" x14ac:dyDescent="0.25">
      <c r="M427" s="30"/>
    </row>
    <row r="428" spans="13:13" ht="14.4" x14ac:dyDescent="0.25">
      <c r="M428" s="30"/>
    </row>
    <row r="429" spans="13:13" ht="14.4" x14ac:dyDescent="0.25">
      <c r="M429" s="30"/>
    </row>
    <row r="430" spans="13:13" ht="14.4" x14ac:dyDescent="0.25">
      <c r="M430" s="30"/>
    </row>
    <row r="431" spans="13:13" ht="14.4" x14ac:dyDescent="0.25">
      <c r="M431" s="30"/>
    </row>
    <row r="432" spans="13:13" ht="14.4" x14ac:dyDescent="0.25">
      <c r="M432" s="30"/>
    </row>
    <row r="433" spans="13:13" ht="14.4" x14ac:dyDescent="0.25">
      <c r="M433" s="30"/>
    </row>
    <row r="434" spans="13:13" ht="14.4" x14ac:dyDescent="0.25">
      <c r="M434" s="30"/>
    </row>
    <row r="435" spans="13:13" ht="14.4" x14ac:dyDescent="0.25">
      <c r="M435" s="30"/>
    </row>
    <row r="436" spans="13:13" ht="14.4" x14ac:dyDescent="0.25">
      <c r="M436" s="30"/>
    </row>
    <row r="437" spans="13:13" ht="14.4" x14ac:dyDescent="0.25">
      <c r="M437" s="30"/>
    </row>
    <row r="438" spans="13:13" ht="14.4" x14ac:dyDescent="0.25">
      <c r="M438" s="30"/>
    </row>
    <row r="439" spans="13:13" ht="14.4" x14ac:dyDescent="0.25">
      <c r="M439" s="30"/>
    </row>
    <row r="440" spans="13:13" ht="14.4" x14ac:dyDescent="0.25">
      <c r="M440" s="30"/>
    </row>
    <row r="441" spans="13:13" ht="14.4" x14ac:dyDescent="0.25">
      <c r="M441" s="30"/>
    </row>
    <row r="442" spans="13:13" ht="14.4" x14ac:dyDescent="0.25">
      <c r="M442" s="30"/>
    </row>
    <row r="443" spans="13:13" ht="14.4" x14ac:dyDescent="0.25">
      <c r="M443" s="30"/>
    </row>
    <row r="444" spans="13:13" ht="14.4" x14ac:dyDescent="0.25">
      <c r="M444" s="30"/>
    </row>
    <row r="445" spans="13:13" ht="14.4" x14ac:dyDescent="0.25">
      <c r="M445" s="30"/>
    </row>
    <row r="446" spans="13:13" ht="14.4" x14ac:dyDescent="0.25">
      <c r="M446" s="30"/>
    </row>
    <row r="447" spans="13:13" ht="14.4" x14ac:dyDescent="0.25">
      <c r="M447" s="30"/>
    </row>
    <row r="448" spans="13:13" ht="14.4" x14ac:dyDescent="0.25">
      <c r="M448" s="30"/>
    </row>
    <row r="449" spans="13:13" ht="14.4" x14ac:dyDescent="0.25">
      <c r="M449" s="30"/>
    </row>
    <row r="450" spans="13:13" ht="14.4" x14ac:dyDescent="0.25">
      <c r="M450" s="30"/>
    </row>
    <row r="451" spans="13:13" ht="14.4" x14ac:dyDescent="0.25">
      <c r="M451" s="30"/>
    </row>
    <row r="452" spans="13:13" ht="14.4" x14ac:dyDescent="0.25">
      <c r="M452" s="30"/>
    </row>
    <row r="453" spans="13:13" ht="14.4" x14ac:dyDescent="0.25">
      <c r="M453" s="30"/>
    </row>
  </sheetData>
  <dataConsolidate/>
  <mergeCells count="26">
    <mergeCell ref="B4:C5"/>
    <mergeCell ref="E5:H6"/>
    <mergeCell ref="K5:O7"/>
    <mergeCell ref="J9:K9"/>
    <mergeCell ref="J11:K12"/>
    <mergeCell ref="M11:M12"/>
    <mergeCell ref="F12:G13"/>
    <mergeCell ref="J14:K15"/>
    <mergeCell ref="M14:M15"/>
    <mergeCell ref="O14:P15"/>
    <mergeCell ref="R14:R15"/>
    <mergeCell ref="J17:K18"/>
    <mergeCell ref="M17:M18"/>
    <mergeCell ref="O17:P18"/>
    <mergeCell ref="R17:R18"/>
    <mergeCell ref="E31:H32"/>
    <mergeCell ref="B32:C33"/>
    <mergeCell ref="J34:M35"/>
    <mergeCell ref="F38:G39"/>
    <mergeCell ref="E19:H20"/>
    <mergeCell ref="B21:C22"/>
    <mergeCell ref="J21:K22"/>
    <mergeCell ref="M21:M22"/>
    <mergeCell ref="J24:K25"/>
    <mergeCell ref="M24:M25"/>
    <mergeCell ref="F25:G26"/>
  </mergeCells>
  <dataValidations count="1">
    <dataValidation type="list" allowBlank="1" showInputMessage="1" showErrorMessage="1" sqref="M9" xr:uid="{00000000-0002-0000-0C00-000000000000}">
      <formula1>$M$88:$M$99</formula1>
    </dataValidation>
  </dataValidations>
  <pageMargins left="0.7" right="0.7" top="0.75" bottom="0.75" header="0.3" footer="0.3"/>
  <pageSetup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A1:V227"/>
  <sheetViews>
    <sheetView zoomScale="93" zoomScaleNormal="93" workbookViewId="0">
      <selection activeCell="H4" sqref="H4"/>
    </sheetView>
  </sheetViews>
  <sheetFormatPr baseColWidth="10" defaultColWidth="11.44140625" defaultRowHeight="13.2" x14ac:dyDescent="0.25"/>
  <cols>
    <col min="1" max="2" width="11.44140625" style="33"/>
    <col min="3" max="10" width="11.44140625" style="33" customWidth="1"/>
    <col min="11" max="11" width="14" style="33" customWidth="1"/>
    <col min="12" max="13" width="11.44140625" style="33"/>
    <col min="14" max="14" width="15.44140625" style="33" customWidth="1"/>
    <col min="15" max="15" width="11.44140625" style="33"/>
    <col min="16" max="16" width="11.6640625" style="33" customWidth="1"/>
    <col min="17" max="21" width="11.44140625" style="33"/>
    <col min="22" max="22" width="12.6640625" style="33" customWidth="1"/>
    <col min="23" max="16384" width="11.44140625" style="33"/>
  </cols>
  <sheetData>
    <row r="1" spans="1:21" ht="18" x14ac:dyDescent="0.35">
      <c r="A1" s="32"/>
      <c r="M1" s="33" t="s">
        <v>34</v>
      </c>
      <c r="O1" s="33" t="s">
        <v>43</v>
      </c>
      <c r="S1" s="33" t="s">
        <v>36</v>
      </c>
      <c r="U1" s="33" t="s">
        <v>43</v>
      </c>
    </row>
    <row r="2" spans="1:21" ht="18" x14ac:dyDescent="0.35">
      <c r="K2" s="34"/>
      <c r="O2" s="33">
        <f>SUM('Janvier  2024'!R14:R15)</f>
        <v>1</v>
      </c>
      <c r="U2" s="33">
        <f>SUM('Janvier  2024'!R17:R18)</f>
        <v>21</v>
      </c>
    </row>
    <row r="24" spans="13:22" x14ac:dyDescent="0.25">
      <c r="M24" s="33" t="s">
        <v>37</v>
      </c>
      <c r="O24" s="33" t="s">
        <v>43</v>
      </c>
      <c r="S24" s="33" t="s">
        <v>38</v>
      </c>
      <c r="U24" s="33" t="s">
        <v>43</v>
      </c>
    </row>
    <row r="25" spans="13:22" x14ac:dyDescent="0.25">
      <c r="O25" s="35">
        <f>SUM('Janvier  2024'!M21:M22)</f>
        <v>10.97213078779899</v>
      </c>
      <c r="P25" s="35"/>
      <c r="U25" s="35">
        <f>SUM('Janvier  2024'!M24:M25)</f>
        <v>0.2304147465437788</v>
      </c>
      <c r="V25" s="36"/>
    </row>
    <row r="36" spans="3:4" x14ac:dyDescent="0.25">
      <c r="C36" s="138"/>
      <c r="D36" s="138"/>
    </row>
    <row r="38" spans="3:4" x14ac:dyDescent="0.25">
      <c r="C38" s="35"/>
      <c r="D38" s="35"/>
    </row>
    <row r="49" spans="3:11" ht="18" x14ac:dyDescent="0.35">
      <c r="K49" s="34"/>
    </row>
    <row r="61" spans="3:11" x14ac:dyDescent="0.25">
      <c r="C61" s="138"/>
      <c r="D61" s="138"/>
    </row>
    <row r="63" spans="3:11" x14ac:dyDescent="0.25">
      <c r="C63" s="36"/>
      <c r="D63" s="35"/>
    </row>
    <row r="73" spans="15:22" x14ac:dyDescent="0.25">
      <c r="O73" s="35"/>
      <c r="P73" s="35"/>
      <c r="U73" s="35"/>
      <c r="V73" s="36"/>
    </row>
    <row r="84" spans="3:4" x14ac:dyDescent="0.25">
      <c r="C84" s="138"/>
      <c r="D84" s="138"/>
    </row>
    <row r="86" spans="3:4" x14ac:dyDescent="0.25">
      <c r="C86" s="36"/>
      <c r="D86" s="35"/>
    </row>
    <row r="98" spans="11:11" ht="18" x14ac:dyDescent="0.35">
      <c r="K98" s="32"/>
    </row>
    <row r="123" spans="15:22" x14ac:dyDescent="0.25">
      <c r="O123" s="35"/>
      <c r="P123" s="35"/>
      <c r="U123" s="35"/>
      <c r="V123" s="36"/>
    </row>
    <row r="152" spans="11:11" ht="18" x14ac:dyDescent="0.35">
      <c r="K152" s="32"/>
    </row>
    <row r="163" spans="3:4" x14ac:dyDescent="0.25">
      <c r="C163" s="138" t="s">
        <v>41</v>
      </c>
      <c r="D163" s="138"/>
    </row>
    <row r="164" spans="3:4" x14ac:dyDescent="0.25">
      <c r="C164" s="33" t="s">
        <v>39</v>
      </c>
      <c r="D164" s="33" t="s">
        <v>40</v>
      </c>
    </row>
    <row r="165" spans="3:4" x14ac:dyDescent="0.25">
      <c r="C165" s="36">
        <f>SUM('[2]STATS 2023'!M22)</f>
        <v>0.02</v>
      </c>
      <c r="D165" s="35">
        <f>SUM('[2]STATS 2023'!M21)</f>
        <v>1.5</v>
      </c>
    </row>
    <row r="177" spans="15:22" x14ac:dyDescent="0.25">
      <c r="O177" s="35"/>
      <c r="P177" s="35"/>
      <c r="U177" s="36"/>
      <c r="V177" s="36"/>
    </row>
    <row r="223" spans="3:4" x14ac:dyDescent="0.25">
      <c r="C223" s="138" t="s">
        <v>42</v>
      </c>
      <c r="D223" s="138"/>
    </row>
    <row r="224" spans="3:4" x14ac:dyDescent="0.25">
      <c r="C224" s="33" t="s">
        <v>39</v>
      </c>
      <c r="D224" s="33" t="s">
        <v>40</v>
      </c>
    </row>
    <row r="225" spans="3:22" x14ac:dyDescent="0.25">
      <c r="C225" s="36">
        <f>SUM('[2]STATS 2024'!M22)</f>
        <v>0.02</v>
      </c>
      <c r="D225" s="35">
        <f>SUM('[2]STATS 2024'!M21)</f>
        <v>1.5</v>
      </c>
    </row>
    <row r="227" spans="3:22" x14ac:dyDescent="0.25">
      <c r="O227" s="35"/>
      <c r="P227" s="35"/>
      <c r="U227" s="36"/>
      <c r="V227" s="36"/>
    </row>
  </sheetData>
  <mergeCells count="5">
    <mergeCell ref="C36:D36"/>
    <mergeCell ref="C61:D61"/>
    <mergeCell ref="C84:D84"/>
    <mergeCell ref="C163:D163"/>
    <mergeCell ref="C223:D223"/>
  </mergeCells>
  <pageMargins left="0.78740157499999996" right="0.78740157499999996" top="0.984251969" bottom="0.984251969" header="0.4921259845" footer="0.4921259845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</vt:i4>
      </vt:variant>
    </vt:vector>
  </HeadingPairs>
  <TitlesOfParts>
    <vt:vector size="16" baseType="lpstr">
      <vt:lpstr>Mois</vt:lpstr>
      <vt:lpstr>Calculateur TF &amp; TG</vt:lpstr>
      <vt:lpstr>Janvier  2024</vt:lpstr>
      <vt:lpstr>Février  2024</vt:lpstr>
      <vt:lpstr>Mars  2024   </vt:lpstr>
      <vt:lpstr>Avril  2024   </vt:lpstr>
      <vt:lpstr>Mai  2024   </vt:lpstr>
      <vt:lpstr>juin 2024   </vt:lpstr>
      <vt:lpstr>Juillet  2024  </vt:lpstr>
      <vt:lpstr>Aout  2024   </vt:lpstr>
      <vt:lpstr>Septembre  2024   </vt:lpstr>
      <vt:lpstr>Octobre  2024   </vt:lpstr>
      <vt:lpstr>Novembre 2024    </vt:lpstr>
      <vt:lpstr>Décembre  2024   </vt:lpstr>
      <vt:lpstr>Graphe</vt:lpstr>
      <vt:lpstr>ListOnglets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Gérard Vialles</cp:lastModifiedBy>
  <dcterms:created xsi:type="dcterms:W3CDTF">2013-01-30T07:19:54Z</dcterms:created>
  <dcterms:modified xsi:type="dcterms:W3CDTF">2024-01-06T15:13:18Z</dcterms:modified>
</cp:coreProperties>
</file>