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CEL_PRATIQUE\SDF34\"/>
    </mc:Choice>
  </mc:AlternateContent>
  <xr:revisionPtr revIDLastSave="0" documentId="13_ncr:1_{B334123B-3FC0-48E7-959C-35BFF421820B}" xr6:coauthVersionLast="40" xr6:coauthVersionMax="40" xr10:uidLastSave="{00000000-0000-0000-0000-000000000000}"/>
  <bookViews>
    <workbookView xWindow="0" yWindow="0" windowWidth="23016" windowHeight="6900" activeTab="1" xr2:uid="{00000000-000D-0000-FFFF-FFFF00000000}"/>
  </bookViews>
  <sheets>
    <sheet name="Feuil1" sheetId="1" r:id="rId1"/>
    <sheet name="Facture" sheetId="2" r:id="rId2"/>
  </sheets>
  <definedNames>
    <definedName name="CARTE">Feuil1!$B:$E</definedName>
    <definedName name="_xlnm.Print_Area" localSheetId="1">Facture!$B$2:$E$26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3" i="2" l="1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E9" i="2" s="1"/>
  <c r="D8" i="2"/>
  <c r="E8" i="2" s="1"/>
  <c r="D7" i="2"/>
  <c r="E7" i="2" s="1"/>
  <c r="D6" i="2"/>
  <c r="E6" i="2" s="1"/>
  <c r="D5" i="2"/>
  <c r="D4" i="2"/>
  <c r="E5" i="2"/>
  <c r="E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S10" i="2"/>
  <c r="S9" i="2"/>
  <c r="S8" i="2"/>
  <c r="S7" i="2"/>
  <c r="S6" i="2"/>
  <c r="S5" i="2"/>
  <c r="S4" i="2"/>
  <c r="C4" i="2"/>
  <c r="C22" i="2"/>
  <c r="A3" i="2"/>
  <c r="C3" i="2" s="1"/>
  <c r="B24" i="2"/>
  <c r="C25" i="2"/>
  <c r="C6" i="2"/>
  <c r="Q4" i="2"/>
  <c r="Q5" i="2"/>
  <c r="Q6" i="2"/>
  <c r="Q7" i="2"/>
  <c r="Q8" i="2"/>
  <c r="Q9" i="2"/>
  <c r="Q10" i="2"/>
  <c r="Q11" i="2"/>
  <c r="Q12" i="2"/>
  <c r="R12" i="2" s="1"/>
  <c r="Q13" i="2"/>
  <c r="R13" i="2" s="1"/>
  <c r="Q14" i="2"/>
  <c r="R14" i="2" s="1"/>
  <c r="Q15" i="2"/>
  <c r="R15" i="2" s="1"/>
  <c r="Q16" i="2"/>
  <c r="R16" i="2" s="1"/>
  <c r="Q17" i="2"/>
  <c r="R17" i="2" s="1"/>
  <c r="Q18" i="2"/>
  <c r="R18" i="2" s="1"/>
  <c r="Q19" i="2"/>
  <c r="R19" i="2" s="1"/>
  <c r="Q20" i="2"/>
  <c r="R20" i="2" s="1"/>
  <c r="Q21" i="2"/>
  <c r="R21" i="2" s="1"/>
  <c r="Q22" i="2"/>
  <c r="Q23" i="2"/>
  <c r="R23" i="2" s="1"/>
  <c r="E10" i="2"/>
  <c r="E11" i="2"/>
  <c r="E3" i="2"/>
  <c r="C5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3" i="2"/>
  <c r="Q27" i="2"/>
  <c r="E12" i="2"/>
  <c r="E13" i="2"/>
  <c r="E14" i="2"/>
  <c r="E15" i="2"/>
  <c r="E16" i="2"/>
  <c r="E17" i="2"/>
  <c r="E18" i="2"/>
  <c r="E19" i="2"/>
  <c r="E20" i="2"/>
  <c r="E21" i="2"/>
  <c r="E22" i="2"/>
  <c r="E23" i="2"/>
  <c r="R22" i="2" l="1"/>
  <c r="E24" i="2"/>
  <c r="R11" i="2"/>
  <c r="R10" i="2"/>
  <c r="R8" i="2"/>
  <c r="R6" i="2"/>
  <c r="R7" i="2"/>
  <c r="R9" i="2"/>
  <c r="R5" i="2"/>
  <c r="R4" i="2"/>
  <c r="R33" i="2" l="1"/>
  <c r="E25" i="2" s="1"/>
  <c r="R32" i="2"/>
  <c r="E26" i="2" s="1"/>
</calcChain>
</file>

<file path=xl/sharedStrings.xml><?xml version="1.0" encoding="utf-8"?>
<sst xmlns="http://schemas.openxmlformats.org/spreadsheetml/2006/main" count="113" uniqueCount="107">
  <si>
    <t>Prix</t>
  </si>
  <si>
    <t>Total</t>
  </si>
  <si>
    <t>PIZZAS</t>
  </si>
  <si>
    <t>INTITULE</t>
  </si>
  <si>
    <t>BIERES</t>
  </si>
  <si>
    <t>Heineken</t>
  </si>
  <si>
    <t>Despérados</t>
  </si>
  <si>
    <t>Heineken pression</t>
  </si>
  <si>
    <t>DIGESTIFS</t>
  </si>
  <si>
    <t>Poire Williams</t>
  </si>
  <si>
    <t>Jack Daniel's</t>
  </si>
  <si>
    <t>Cognac</t>
  </si>
  <si>
    <t>Calvados</t>
  </si>
  <si>
    <t>Armagnac</t>
  </si>
  <si>
    <t>Get 27</t>
  </si>
  <si>
    <t>Malibu</t>
  </si>
  <si>
    <t>Bailey's</t>
  </si>
  <si>
    <t>Marie Brizard</t>
  </si>
  <si>
    <r>
      <t xml:space="preserve">Saint Chinian </t>
    </r>
    <r>
      <rPr>
        <sz val="9"/>
        <color theme="1"/>
        <rFont val="Calibri"/>
        <family val="2"/>
        <scheme val="minor"/>
      </rPr>
      <t>(50 cl)</t>
    </r>
  </si>
  <si>
    <r>
      <t xml:space="preserve">Saint Chinian </t>
    </r>
    <r>
      <rPr>
        <sz val="9"/>
        <color theme="1"/>
        <rFont val="Calibri"/>
        <family val="2"/>
        <scheme val="minor"/>
      </rPr>
      <t>(75 cl)</t>
    </r>
  </si>
  <si>
    <r>
      <t>Faugères (</t>
    </r>
    <r>
      <rPr>
        <sz val="9"/>
        <color theme="1"/>
        <rFont val="Calibri"/>
        <family val="2"/>
        <scheme val="minor"/>
      </rPr>
      <t>37,5 cl)</t>
    </r>
  </si>
  <si>
    <r>
      <t>Faugères (75</t>
    </r>
    <r>
      <rPr>
        <sz val="9"/>
        <color theme="1"/>
        <rFont val="Calibri"/>
        <family val="2"/>
        <scheme val="minor"/>
      </rPr>
      <t xml:space="preserve"> cl)</t>
    </r>
  </si>
  <si>
    <t>Vin de Pays 12,5 ° 1/4 L</t>
  </si>
  <si>
    <t>Vin de Pays 12,5 ° 1/2 L</t>
  </si>
  <si>
    <t>Vin de Pays 12,5 ° 3/4 L</t>
  </si>
  <si>
    <t>VINS (Rouge ou Rosé)</t>
  </si>
  <si>
    <t>PICHETS (Rouge ou Rosé)</t>
  </si>
  <si>
    <t>Qté</t>
  </si>
  <si>
    <t>Désignation</t>
  </si>
  <si>
    <t>Prix/U</t>
  </si>
  <si>
    <t>PIZ1</t>
  </si>
  <si>
    <t>PIZ2</t>
  </si>
  <si>
    <t>PIZ3</t>
  </si>
  <si>
    <t>PIZ4</t>
  </si>
  <si>
    <t>PIZ5</t>
  </si>
  <si>
    <t>PIZ6</t>
  </si>
  <si>
    <t>PIZ7</t>
  </si>
  <si>
    <t>PIZ8</t>
  </si>
  <si>
    <t>PIZ9</t>
  </si>
  <si>
    <t>PIZ10</t>
  </si>
  <si>
    <t>PIZ11</t>
  </si>
  <si>
    <t>PIZ12</t>
  </si>
  <si>
    <t>PIZ13</t>
  </si>
  <si>
    <t>PIZ14</t>
  </si>
  <si>
    <t>SUP1</t>
  </si>
  <si>
    <t>SUP2</t>
  </si>
  <si>
    <t>B1</t>
  </si>
  <si>
    <t>B2</t>
  </si>
  <si>
    <t>B3</t>
  </si>
  <si>
    <t>V1</t>
  </si>
  <si>
    <t>V2</t>
  </si>
  <si>
    <t>V3</t>
  </si>
  <si>
    <t>V4</t>
  </si>
  <si>
    <t>PIC1</t>
  </si>
  <si>
    <t>PIC2</t>
  </si>
  <si>
    <t>PIC3</t>
  </si>
  <si>
    <t>N°</t>
  </si>
  <si>
    <t xml:space="preserve">TOTAL </t>
  </si>
  <si>
    <t>EUR</t>
  </si>
  <si>
    <t>TVA 20 %</t>
  </si>
  <si>
    <t>TVA 10 %</t>
  </si>
  <si>
    <t>Pizza Romaine</t>
  </si>
  <si>
    <t>Pizza Capri</t>
  </si>
  <si>
    <t>Pizza Vérone</t>
  </si>
  <si>
    <t>Pizza Végétarienne</t>
  </si>
  <si>
    <t>Pizza Bergère</t>
  </si>
  <si>
    <t>Pizza Diavola</t>
  </si>
  <si>
    <t>Pizza Poulet curry</t>
  </si>
  <si>
    <t>Pizza Paysanne</t>
  </si>
  <si>
    <t>Pizza Rico</t>
  </si>
  <si>
    <t>Pizza Forestière</t>
  </si>
  <si>
    <t>Pizza 5 fromages</t>
  </si>
  <si>
    <t>Pizza Syracuse</t>
  </si>
  <si>
    <t>Pizza Tartiflette</t>
  </si>
  <si>
    <t>Pizza Campagnarde</t>
  </si>
  <si>
    <t>Pizza Supplément crème fraîche</t>
  </si>
  <si>
    <t>Pizza Supplément œuf</t>
  </si>
  <si>
    <t>TVA</t>
  </si>
  <si>
    <t>ESP</t>
  </si>
  <si>
    <t>CB</t>
  </si>
  <si>
    <t>CH</t>
  </si>
  <si>
    <t>VIR</t>
  </si>
  <si>
    <t>TR</t>
  </si>
  <si>
    <t>PIZ0</t>
  </si>
  <si>
    <t>Pizzas</t>
  </si>
  <si>
    <t>PIC0</t>
  </si>
  <si>
    <t>1/4 de vin menu</t>
  </si>
  <si>
    <t>DIG1</t>
  </si>
  <si>
    <t>DIG2</t>
  </si>
  <si>
    <t>DIG3</t>
  </si>
  <si>
    <t>DIG4</t>
  </si>
  <si>
    <t>DIG5</t>
  </si>
  <si>
    <t>DIG6</t>
  </si>
  <si>
    <t>DIG7</t>
  </si>
  <si>
    <t>DIG8</t>
  </si>
  <si>
    <t>DIG9</t>
  </si>
  <si>
    <t>CAFE / INFUSION</t>
  </si>
  <si>
    <t>CG</t>
  </si>
  <si>
    <t>Café gourmand</t>
  </si>
  <si>
    <t>CAF</t>
  </si>
  <si>
    <t>Café</t>
  </si>
  <si>
    <t>CAP</t>
  </si>
  <si>
    <t>Cappuccino</t>
  </si>
  <si>
    <t>IC</t>
  </si>
  <si>
    <t>Irish Coffee</t>
  </si>
  <si>
    <t>INF</t>
  </si>
  <si>
    <t>Infusion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</si>
</sst>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6" xfId="0" applyBorder="1"/>
    <xf numFmtId="0" fontId="1" fillId="0" borderId="6" xfId="0" applyFont="1" applyBorder="1" applyAlignment="1">
      <alignment horizontal="center"/>
    </xf>
    <xf numFmtId="4" fontId="0" fillId="0" borderId="7" xfId="0" applyNumberFormat="1" applyBorder="1"/>
    <xf numFmtId="0" fontId="0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4" fontId="0" fillId="0" borderId="0" xfId="0" applyNumberFormat="1"/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4" fontId="3" fillId="0" borderId="0" xfId="0" applyNumberFormat="1" applyFont="1" applyFill="1" applyBorder="1" applyAlignment="1" applyProtection="1">
      <alignment vertical="center"/>
      <protection locked="0"/>
    </xf>
    <xf numFmtId="0" fontId="0" fillId="0" borderId="5" xfId="0" applyBorder="1" applyAlignment="1" applyProtection="1">
      <alignment horizontal="center"/>
      <protection locked="0"/>
    </xf>
    <xf numFmtId="4" fontId="0" fillId="0" borderId="6" xfId="0" applyNumberFormat="1" applyBorder="1" applyProtection="1">
      <protection locked="0"/>
    </xf>
    <xf numFmtId="0" fontId="0" fillId="0" borderId="0" xfId="0" applyAlignment="1" applyProtection="1">
      <protection locked="0"/>
    </xf>
    <xf numFmtId="0" fontId="0" fillId="0" borderId="6" xfId="0" applyBorder="1" applyProtection="1">
      <protection locked="0"/>
    </xf>
    <xf numFmtId="0" fontId="0" fillId="0" borderId="13" xfId="0" applyBorder="1" applyProtection="1">
      <protection locked="0"/>
    </xf>
    <xf numFmtId="4" fontId="0" fillId="0" borderId="13" xfId="0" applyNumberFormat="1" applyBorder="1" applyProtection="1"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4" fontId="0" fillId="0" borderId="0" xfId="0" applyNumberFormat="1" applyProtection="1">
      <protection locked="0"/>
    </xf>
    <xf numFmtId="0" fontId="0" fillId="0" borderId="0" xfId="0" applyAlignment="1" applyProtection="1">
      <alignment vertical="center"/>
      <protection locked="0"/>
    </xf>
    <xf numFmtId="4" fontId="0" fillId="0" borderId="14" xfId="0" applyNumberFormat="1" applyBorder="1" applyProtection="1"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4" fontId="9" fillId="0" borderId="0" xfId="0" applyNumberFormat="1" applyFont="1" applyFill="1" applyBorder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4" fontId="0" fillId="0" borderId="3" xfId="0" applyNumberFormat="1" applyBorder="1" applyAlignment="1">
      <alignment horizontal="center"/>
    </xf>
    <xf numFmtId="4" fontId="0" fillId="0" borderId="7" xfId="0" applyNumberFormat="1" applyFill="1" applyBorder="1"/>
    <xf numFmtId="0" fontId="0" fillId="0" borderId="15" xfId="0" applyBorder="1" applyProtection="1">
      <protection locked="0"/>
    </xf>
    <xf numFmtId="4" fontId="0" fillId="0" borderId="15" xfId="0" applyNumberFormat="1" applyBorder="1" applyProtection="1">
      <protection locked="0"/>
    </xf>
    <xf numFmtId="0" fontId="0" fillId="0" borderId="4" xfId="0" applyBorder="1" applyProtection="1"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0" borderId="17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vertical="center"/>
      <protection locked="0"/>
    </xf>
    <xf numFmtId="4" fontId="3" fillId="0" borderId="16" xfId="0" applyNumberFormat="1" applyFont="1" applyFill="1" applyBorder="1" applyAlignment="1" applyProtection="1">
      <alignment vertical="center"/>
      <protection locked="0"/>
    </xf>
    <xf numFmtId="4" fontId="3" fillId="0" borderId="18" xfId="0" applyNumberFormat="1" applyFont="1" applyFill="1" applyBorder="1" applyAlignment="1" applyProtection="1">
      <alignment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4" fontId="3" fillId="0" borderId="9" xfId="0" applyNumberFormat="1" applyFont="1" applyFill="1" applyBorder="1" applyAlignment="1" applyProtection="1">
      <alignment vertical="center"/>
      <protection locked="0"/>
    </xf>
    <xf numFmtId="0" fontId="3" fillId="0" borderId="10" xfId="0" applyFont="1" applyFill="1" applyBorder="1" applyAlignment="1" applyProtection="1">
      <alignment vertical="center"/>
      <protection locked="0"/>
    </xf>
    <xf numFmtId="4" fontId="5" fillId="0" borderId="9" xfId="0" applyNumberFormat="1" applyFont="1" applyFill="1" applyBorder="1" applyAlignment="1" applyProtection="1">
      <alignment vertical="center"/>
      <protection locked="0"/>
    </xf>
    <xf numFmtId="0" fontId="6" fillId="0" borderId="10" xfId="0" applyFont="1" applyFill="1" applyBorder="1" applyAlignment="1" applyProtection="1">
      <alignment vertical="center"/>
      <protection locked="0"/>
    </xf>
    <xf numFmtId="0" fontId="3" fillId="0" borderId="9" xfId="0" applyFont="1" applyFill="1" applyBorder="1" applyAlignment="1" applyProtection="1">
      <alignment vertical="center"/>
      <protection locked="0"/>
    </xf>
    <xf numFmtId="0" fontId="0" fillId="0" borderId="19" xfId="0" applyFill="1" applyBorder="1" applyProtection="1">
      <protection locked="0"/>
    </xf>
    <xf numFmtId="0" fontId="0" fillId="0" borderId="15" xfId="0" applyFill="1" applyBorder="1" applyProtection="1">
      <protection locked="0"/>
    </xf>
    <xf numFmtId="0" fontId="0" fillId="0" borderId="20" xfId="0" applyFill="1" applyBorder="1" applyProtection="1">
      <protection locked="0"/>
    </xf>
    <xf numFmtId="164" fontId="3" fillId="0" borderId="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0</xdr:rowOff>
    </xdr:from>
    <xdr:to>
      <xdr:col>0</xdr:col>
      <xdr:colOff>542925</xdr:colOff>
      <xdr:row>117</xdr:row>
      <xdr:rowOff>104775</xdr:rowOff>
    </xdr:to>
    <xdr:grpSp>
      <xdr:nvGrpSpPr>
        <xdr:cNvPr id="12" name="Groupe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133350" y="617220"/>
          <a:ext cx="409575" cy="21326475"/>
          <a:chOff x="133350" y="619125"/>
          <a:chExt cx="409575" cy="38595300"/>
        </a:xfrm>
      </xdr:grpSpPr>
      <xdr:sp macro="" textlink="">
        <xdr:nvSpPr>
          <xdr:cNvPr id="3" name="Flèche vers le haut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133350" y="619125"/>
            <a:ext cx="409575" cy="38595300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Flèche vers le haut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152400" y="55626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" name="Flèche vers le haut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142875" y="9972675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" name="Flèche vers le haut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142875" y="143637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7" name="Flèche vers le haut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142875" y="19211925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" name="Flèche vers le haut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152400" y="241554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" name="Flèche vers le haut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152400" y="29079825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0" name="Flèche vers le haut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152400" y="3415665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1" name="Flèche vers le haut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>
            <a:off x="152400" y="387477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7</xdr:row>
      <xdr:rowOff>0</xdr:rowOff>
    </xdr:from>
    <xdr:to>
      <xdr:col>8</xdr:col>
      <xdr:colOff>80433</xdr:colOff>
      <xdr:row>11</xdr:row>
      <xdr:rowOff>102659</xdr:rowOff>
    </xdr:to>
    <xdr:sp macro="[0]!LISTE_PIZZAS_Click" textlink="">
      <xdr:nvSpPr>
        <xdr:cNvPr id="19" name="Rectangle à coins arrondis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3915833" y="1037167"/>
          <a:ext cx="2133600" cy="6953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PIZZAS</a:t>
          </a:r>
        </a:p>
      </xdr:txBody>
    </xdr:sp>
    <xdr:clientData/>
  </xdr:twoCellAnchor>
  <xdr:twoCellAnchor>
    <xdr:from>
      <xdr:col>7</xdr:col>
      <xdr:colOff>0</xdr:colOff>
      <xdr:row>14</xdr:row>
      <xdr:rowOff>0</xdr:rowOff>
    </xdr:from>
    <xdr:to>
      <xdr:col>8</xdr:col>
      <xdr:colOff>89958</xdr:colOff>
      <xdr:row>18</xdr:row>
      <xdr:rowOff>102658</xdr:rowOff>
    </xdr:to>
    <xdr:sp macro="[0]!LISTE_CAFE_INFUSION_Click" textlink="">
      <xdr:nvSpPr>
        <xdr:cNvPr id="20" name="Rectangle à coins arrondis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3915833" y="2074333"/>
          <a:ext cx="2143125" cy="6953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CAFE / INFUSION</a:t>
          </a:r>
        </a:p>
      </xdr:txBody>
    </xdr:sp>
    <xdr:clientData/>
  </xdr:twoCellAnchor>
  <xdr:twoCellAnchor>
    <xdr:from>
      <xdr:col>9</xdr:col>
      <xdr:colOff>52917</xdr:colOff>
      <xdr:row>3</xdr:row>
      <xdr:rowOff>84666</xdr:rowOff>
    </xdr:from>
    <xdr:to>
      <xdr:col>13</xdr:col>
      <xdr:colOff>1460500</xdr:colOff>
      <xdr:row>15</xdr:row>
      <xdr:rowOff>84667</xdr:rowOff>
    </xdr:to>
    <xdr:sp macro="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6339417" y="529166"/>
          <a:ext cx="5143500" cy="1778001"/>
        </a:xfrm>
        <a:prstGeom prst="wedgeRoundRectCallout">
          <a:avLst>
            <a:gd name="adj1" fmla="val -68640"/>
            <a:gd name="adj2" fmla="val 1517"/>
            <a:gd name="adj3" fmla="val 1666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CLICK</a:t>
          </a:r>
        </a:p>
        <a:p>
          <a:pPr algn="ctr"/>
          <a:r>
            <a:rPr lang="fr-FR" sz="2000">
              <a:solidFill>
                <a:sysClr val="windowText" lastClr="000000"/>
              </a:solidFill>
            </a:rPr>
            <a:t>Une</a:t>
          </a:r>
          <a:r>
            <a:rPr lang="fr-FR" sz="2000" baseline="0">
              <a:solidFill>
                <a:sysClr val="windowText" lastClr="000000"/>
              </a:solidFill>
            </a:rPr>
            <a:t> fois la liste apparue comment faire pour qu'en cliquant sur une référence la ligne de la facture s'inscrive automatiquement</a:t>
          </a:r>
          <a:endParaRPr lang="fr-FR" sz="2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105834</xdr:colOff>
      <xdr:row>16</xdr:row>
      <xdr:rowOff>74084</xdr:rowOff>
    </xdr:from>
    <xdr:to>
      <xdr:col>11</xdr:col>
      <xdr:colOff>1160992</xdr:colOff>
      <xdr:row>30</xdr:row>
      <xdr:rowOff>1</xdr:rowOff>
    </xdr:to>
    <xdr:pic>
      <xdr:nvPicPr>
        <xdr:cNvPr id="22" name="Image 21" descr="fenetre.JPG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92334" y="2444751"/>
          <a:ext cx="2981325" cy="2000250"/>
        </a:xfrm>
        <a:prstGeom prst="rect">
          <a:avLst/>
        </a:prstGeom>
      </xdr:spPr>
    </xdr:pic>
    <xdr:clientData/>
  </xdr:twoCellAnchor>
  <xdr:twoCellAnchor>
    <xdr:from>
      <xdr:col>0</xdr:col>
      <xdr:colOff>10583</xdr:colOff>
      <xdr:row>28</xdr:row>
      <xdr:rowOff>137580</xdr:rowOff>
    </xdr:from>
    <xdr:to>
      <xdr:col>7</xdr:col>
      <xdr:colOff>804334</xdr:colOff>
      <xdr:row>48</xdr:row>
      <xdr:rowOff>63499</xdr:rowOff>
    </xdr:to>
    <xdr:sp macro="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10583" y="4286247"/>
          <a:ext cx="4709584" cy="3598335"/>
        </a:xfrm>
        <a:prstGeom prst="wedgeRoundRectCallout">
          <a:avLst>
            <a:gd name="adj1" fmla="val 96733"/>
            <a:gd name="adj2" fmla="val -81998"/>
            <a:gd name="adj3" fmla="val 1666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click sur "CAF"et  CAF s'incrit sur la cellule sélectionnée (A8 pour</a:t>
          </a:r>
          <a:r>
            <a:rPr lang="fr-FR" sz="2000" baseline="0">
              <a:solidFill>
                <a:sysClr val="windowText" lastClr="000000"/>
              </a:solidFill>
            </a:rPr>
            <a:t> exemple) </a:t>
          </a:r>
          <a:r>
            <a:rPr lang="fr-FR" sz="2000">
              <a:solidFill>
                <a:sysClr val="windowText" lastClr="000000"/>
              </a:solidFill>
            </a:rPr>
            <a:t>dans la colonne A et la ligne</a:t>
          </a:r>
          <a:r>
            <a:rPr lang="fr-FR" sz="2000" baseline="0">
              <a:solidFill>
                <a:sysClr val="windowText" lastClr="000000"/>
              </a:solidFill>
            </a:rPr>
            <a:t> C8:D8 se complète, reste à mettre la quantité manuellement.</a:t>
          </a:r>
        </a:p>
        <a:p>
          <a:pPr algn="ctr"/>
          <a:r>
            <a:rPr lang="fr-FR" sz="2000" baseline="0">
              <a:solidFill>
                <a:sysClr val="windowText" lastClr="000000"/>
              </a:solidFill>
            </a:rPr>
            <a:t>Pour le moment il faut que j'inscrive la réf directement dans une cellule en colonne A </a:t>
          </a:r>
        </a:p>
        <a:p>
          <a:pPr algn="ctr"/>
          <a:r>
            <a:rPr lang="fr-FR" sz="2000" baseline="0">
              <a:solidFill>
                <a:sysClr val="windowText" lastClr="000000"/>
              </a:solidFill>
            </a:rPr>
            <a:t>Pour info, seule la plage B2:E27 s'imprime</a:t>
          </a:r>
          <a:endParaRPr lang="fr-FR" sz="2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126999</xdr:colOff>
      <xdr:row>22</xdr:row>
      <xdr:rowOff>116417</xdr:rowOff>
    </xdr:from>
    <xdr:to>
      <xdr:col>20</xdr:col>
      <xdr:colOff>95250</xdr:colOff>
      <xdr:row>33</xdr:row>
      <xdr:rowOff>42334</xdr:rowOff>
    </xdr:to>
    <xdr:sp macro="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0149416" y="3376084"/>
          <a:ext cx="4106334" cy="1629833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Autre chose ! Peut-on faire apparaître cette</a:t>
          </a:r>
          <a:r>
            <a:rPr lang="fr-FR" sz="2000" baseline="0">
              <a:solidFill>
                <a:sysClr val="windowText" lastClr="000000"/>
              </a:solidFill>
            </a:rPr>
            <a:t> fenêtre et les autres toujours à la même place ?</a:t>
          </a:r>
          <a:endParaRPr lang="fr-FR" sz="1100"/>
        </a:p>
      </xdr:txBody>
    </xdr:sp>
    <xdr:clientData/>
  </xdr:twoCellAnchor>
  <xdr:twoCellAnchor>
    <xdr:from>
      <xdr:col>9</xdr:col>
      <xdr:colOff>306917</xdr:colOff>
      <xdr:row>35</xdr:row>
      <xdr:rowOff>0</xdr:rowOff>
    </xdr:from>
    <xdr:to>
      <xdr:col>13</xdr:col>
      <xdr:colOff>677334</xdr:colOff>
      <xdr:row>43</xdr:row>
      <xdr:rowOff>105833</xdr:rowOff>
    </xdr:to>
    <xdr:sp macro="" textlink="">
      <xdr:nvSpPr>
        <xdr:cNvPr id="25" name="Rectangle à coins arrondis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6593417" y="5344583"/>
          <a:ext cx="4106334" cy="1629833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MERCI BEAUCOUP A VOUS !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E658"/>
  <sheetViews>
    <sheetView workbookViewId="0">
      <selection activeCell="G3" sqref="G3"/>
    </sheetView>
  </sheetViews>
  <sheetFormatPr baseColWidth="10" defaultRowHeight="14.4" x14ac:dyDescent="0.3"/>
  <cols>
    <col min="2" max="2" width="6.88671875" customWidth="1"/>
    <col min="3" max="3" width="33.6640625" customWidth="1"/>
    <col min="4" max="4" width="8.44140625" style="10" customWidth="1"/>
    <col min="5" max="6" width="6.88671875" customWidth="1"/>
    <col min="7" max="7" width="33.6640625" customWidth="1"/>
    <col min="8" max="8" width="8.44140625" customWidth="1"/>
    <col min="11" max="11" width="6.88671875" customWidth="1"/>
    <col min="12" max="12" width="33.6640625" customWidth="1"/>
    <col min="13" max="13" width="8.44140625" customWidth="1"/>
  </cols>
  <sheetData>
    <row r="1" spans="2:5" ht="48.75" customHeight="1" thickBot="1" x14ac:dyDescent="0.35"/>
    <row r="2" spans="2:5" ht="15" thickBot="1" x14ac:dyDescent="0.35">
      <c r="B2" s="1" t="s">
        <v>56</v>
      </c>
      <c r="C2" s="2" t="s">
        <v>3</v>
      </c>
      <c r="D2" s="36" t="s">
        <v>0</v>
      </c>
      <c r="E2" s="11" t="s">
        <v>77</v>
      </c>
    </row>
    <row r="3" spans="2:5" x14ac:dyDescent="0.3">
      <c r="B3" s="9"/>
      <c r="C3" s="4" t="s">
        <v>2</v>
      </c>
      <c r="D3" s="5"/>
      <c r="E3" s="12"/>
    </row>
    <row r="4" spans="2:5" x14ac:dyDescent="0.3">
      <c r="B4" s="9" t="s">
        <v>83</v>
      </c>
      <c r="C4" s="6" t="s">
        <v>84</v>
      </c>
      <c r="D4" s="5"/>
      <c r="E4" s="12">
        <v>1</v>
      </c>
    </row>
    <row r="5" spans="2:5" x14ac:dyDescent="0.3">
      <c r="B5" s="9" t="s">
        <v>30</v>
      </c>
      <c r="C5" s="3" t="s">
        <v>61</v>
      </c>
      <c r="D5" s="5">
        <v>8.8000000000000007</v>
      </c>
      <c r="E5" s="12">
        <v>1</v>
      </c>
    </row>
    <row r="6" spans="2:5" x14ac:dyDescent="0.3">
      <c r="B6" s="9" t="s">
        <v>31</v>
      </c>
      <c r="C6" s="3" t="s">
        <v>62</v>
      </c>
      <c r="D6" s="5">
        <v>9.9</v>
      </c>
      <c r="E6" s="12">
        <v>1</v>
      </c>
    </row>
    <row r="7" spans="2:5" x14ac:dyDescent="0.3">
      <c r="B7" s="9" t="s">
        <v>32</v>
      </c>
      <c r="C7" s="3" t="s">
        <v>63</v>
      </c>
      <c r="D7" s="5">
        <v>9.9</v>
      </c>
      <c r="E7" s="12">
        <v>1</v>
      </c>
    </row>
    <row r="8" spans="2:5" x14ac:dyDescent="0.3">
      <c r="B8" s="9" t="s">
        <v>33</v>
      </c>
      <c r="C8" s="3" t="s">
        <v>64</v>
      </c>
      <c r="D8" s="5">
        <v>9.9</v>
      </c>
      <c r="E8" s="12">
        <v>1</v>
      </c>
    </row>
    <row r="9" spans="2:5" x14ac:dyDescent="0.3">
      <c r="B9" s="9" t="s">
        <v>34</v>
      </c>
      <c r="C9" s="3" t="s">
        <v>65</v>
      </c>
      <c r="D9" s="5">
        <v>10</v>
      </c>
      <c r="E9" s="12">
        <v>1</v>
      </c>
    </row>
    <row r="10" spans="2:5" x14ac:dyDescent="0.3">
      <c r="B10" s="9" t="s">
        <v>35</v>
      </c>
      <c r="C10" s="3" t="s">
        <v>66</v>
      </c>
      <c r="D10" s="5">
        <v>10.6</v>
      </c>
      <c r="E10" s="12">
        <v>1</v>
      </c>
    </row>
    <row r="11" spans="2:5" x14ac:dyDescent="0.3">
      <c r="B11" s="9" t="s">
        <v>36</v>
      </c>
      <c r="C11" s="3" t="s">
        <v>67</v>
      </c>
      <c r="D11" s="5">
        <v>12.8</v>
      </c>
      <c r="E11" s="12">
        <v>1</v>
      </c>
    </row>
    <row r="12" spans="2:5" x14ac:dyDescent="0.3">
      <c r="B12" s="9" t="s">
        <v>37</v>
      </c>
      <c r="C12" s="3" t="s">
        <v>68</v>
      </c>
      <c r="D12" s="5">
        <v>12.8</v>
      </c>
      <c r="E12" s="12">
        <v>1</v>
      </c>
    </row>
    <row r="13" spans="2:5" x14ac:dyDescent="0.3">
      <c r="B13" s="9" t="s">
        <v>38</v>
      </c>
      <c r="C13" s="3" t="s">
        <v>69</v>
      </c>
      <c r="D13" s="5">
        <v>12.9</v>
      </c>
      <c r="E13" s="12">
        <v>1</v>
      </c>
    </row>
    <row r="14" spans="2:5" x14ac:dyDescent="0.3">
      <c r="B14" s="9" t="s">
        <v>39</v>
      </c>
      <c r="C14" s="3" t="s">
        <v>70</v>
      </c>
      <c r="D14" s="5">
        <v>12.9</v>
      </c>
      <c r="E14" s="12">
        <v>1</v>
      </c>
    </row>
    <row r="15" spans="2:5" x14ac:dyDescent="0.3">
      <c r="B15" s="9" t="s">
        <v>40</v>
      </c>
      <c r="C15" s="3" t="s">
        <v>71</v>
      </c>
      <c r="D15" s="5">
        <v>12.9</v>
      </c>
      <c r="E15" s="12">
        <v>1</v>
      </c>
    </row>
    <row r="16" spans="2:5" x14ac:dyDescent="0.3">
      <c r="B16" s="9" t="s">
        <v>41</v>
      </c>
      <c r="C16" s="3" t="s">
        <v>72</v>
      </c>
      <c r="D16" s="5">
        <v>13.4</v>
      </c>
      <c r="E16" s="12">
        <v>1</v>
      </c>
    </row>
    <row r="17" spans="2:5" x14ac:dyDescent="0.3">
      <c r="B17" s="9" t="s">
        <v>42</v>
      </c>
      <c r="C17" s="3" t="s">
        <v>73</v>
      </c>
      <c r="D17" s="5">
        <v>13.8</v>
      </c>
      <c r="E17" s="12">
        <v>1</v>
      </c>
    </row>
    <row r="18" spans="2:5" x14ac:dyDescent="0.3">
      <c r="B18" s="9" t="s">
        <v>43</v>
      </c>
      <c r="C18" s="3" t="s">
        <v>74</v>
      </c>
      <c r="D18" s="5">
        <v>13.8</v>
      </c>
      <c r="E18" s="12">
        <v>1</v>
      </c>
    </row>
    <row r="19" spans="2:5" x14ac:dyDescent="0.3">
      <c r="B19" s="9" t="s">
        <v>44</v>
      </c>
      <c r="C19" s="3" t="s">
        <v>75</v>
      </c>
      <c r="D19" s="5">
        <v>1</v>
      </c>
      <c r="E19" s="12">
        <v>1</v>
      </c>
    </row>
    <row r="20" spans="2:5" x14ac:dyDescent="0.3">
      <c r="B20" s="9" t="s">
        <v>45</v>
      </c>
      <c r="C20" s="3" t="s">
        <v>76</v>
      </c>
      <c r="D20" s="5">
        <v>1</v>
      </c>
      <c r="E20" s="12">
        <v>1</v>
      </c>
    </row>
    <row r="21" spans="2:5" x14ac:dyDescent="0.3">
      <c r="B21" s="9"/>
      <c r="C21" s="3"/>
      <c r="D21" s="5"/>
      <c r="E21" s="12"/>
    </row>
    <row r="22" spans="2:5" x14ac:dyDescent="0.3">
      <c r="B22" s="9"/>
      <c r="C22" s="3"/>
      <c r="D22" s="5"/>
      <c r="E22" s="12"/>
    </row>
    <row r="23" spans="2:5" x14ac:dyDescent="0.3">
      <c r="B23" s="9"/>
      <c r="C23" s="4" t="s">
        <v>96</v>
      </c>
      <c r="D23" s="5"/>
      <c r="E23" s="12"/>
    </row>
    <row r="24" spans="2:5" x14ac:dyDescent="0.3">
      <c r="B24" s="9"/>
      <c r="C24" s="3"/>
      <c r="D24" s="5"/>
      <c r="E24" s="12"/>
    </row>
    <row r="25" spans="2:5" x14ac:dyDescent="0.3">
      <c r="B25" s="9" t="s">
        <v>97</v>
      </c>
      <c r="C25" s="3" t="s">
        <v>98</v>
      </c>
      <c r="D25" s="5">
        <v>7.9</v>
      </c>
      <c r="E25" s="12">
        <v>1</v>
      </c>
    </row>
    <row r="26" spans="2:5" x14ac:dyDescent="0.3">
      <c r="B26" s="9" t="s">
        <v>99</v>
      </c>
      <c r="C26" s="3" t="s">
        <v>100</v>
      </c>
      <c r="D26" s="5">
        <v>1.9</v>
      </c>
      <c r="E26" s="12">
        <v>1</v>
      </c>
    </row>
    <row r="27" spans="2:5" x14ac:dyDescent="0.3">
      <c r="B27" s="9" t="s">
        <v>101</v>
      </c>
      <c r="C27" s="3" t="s">
        <v>102</v>
      </c>
      <c r="D27" s="5">
        <v>3.5</v>
      </c>
      <c r="E27" s="12">
        <v>1</v>
      </c>
    </row>
    <row r="28" spans="2:5" x14ac:dyDescent="0.3">
      <c r="B28" s="9" t="s">
        <v>105</v>
      </c>
      <c r="C28" s="3" t="s">
        <v>106</v>
      </c>
      <c r="D28" s="5">
        <v>2.8</v>
      </c>
      <c r="E28" s="12">
        <v>1</v>
      </c>
    </row>
    <row r="29" spans="2:5" x14ac:dyDescent="0.3">
      <c r="B29" s="9" t="s">
        <v>103</v>
      </c>
      <c r="C29" s="3" t="s">
        <v>104</v>
      </c>
      <c r="D29" s="5">
        <v>6.8</v>
      </c>
      <c r="E29" s="12">
        <v>1</v>
      </c>
    </row>
    <row r="30" spans="2:5" x14ac:dyDescent="0.3">
      <c r="B30" s="9"/>
      <c r="C30" s="3"/>
      <c r="D30" s="5"/>
      <c r="E30" s="12"/>
    </row>
    <row r="31" spans="2:5" x14ac:dyDescent="0.3">
      <c r="B31" s="9"/>
      <c r="C31" s="3"/>
      <c r="D31" s="5"/>
      <c r="E31" s="12"/>
    </row>
    <row r="32" spans="2:5" x14ac:dyDescent="0.3">
      <c r="B32" s="9"/>
      <c r="C32" s="4" t="s">
        <v>4</v>
      </c>
      <c r="D32" s="5"/>
      <c r="E32" s="12"/>
    </row>
    <row r="33" spans="2:5" x14ac:dyDescent="0.3">
      <c r="B33" s="9"/>
      <c r="C33" s="3"/>
      <c r="D33" s="5"/>
      <c r="E33" s="12"/>
    </row>
    <row r="34" spans="2:5" x14ac:dyDescent="0.3">
      <c r="B34" s="9" t="s">
        <v>46</v>
      </c>
      <c r="C34" s="3" t="s">
        <v>5</v>
      </c>
      <c r="D34" s="5">
        <v>3.5</v>
      </c>
      <c r="E34" s="12">
        <v>2</v>
      </c>
    </row>
    <row r="35" spans="2:5" x14ac:dyDescent="0.3">
      <c r="B35" s="9" t="s">
        <v>47</v>
      </c>
      <c r="C35" s="3" t="s">
        <v>6</v>
      </c>
      <c r="D35" s="5">
        <v>4.9000000000000004</v>
      </c>
      <c r="E35" s="12">
        <v>2</v>
      </c>
    </row>
    <row r="36" spans="2:5" x14ac:dyDescent="0.3">
      <c r="B36" s="9" t="s">
        <v>48</v>
      </c>
      <c r="C36" s="3" t="s">
        <v>7</v>
      </c>
      <c r="D36" s="5">
        <v>2.9</v>
      </c>
      <c r="E36" s="12">
        <v>2</v>
      </c>
    </row>
    <row r="37" spans="2:5" x14ac:dyDescent="0.3">
      <c r="B37" s="9"/>
      <c r="C37" s="3"/>
      <c r="D37" s="5"/>
      <c r="E37" s="12"/>
    </row>
    <row r="38" spans="2:5" x14ac:dyDescent="0.3">
      <c r="B38" s="9"/>
      <c r="C38" s="3"/>
      <c r="D38" s="5"/>
      <c r="E38" s="12"/>
    </row>
    <row r="39" spans="2:5" x14ac:dyDescent="0.3">
      <c r="B39" s="9"/>
      <c r="C39" s="3"/>
      <c r="D39" s="5"/>
      <c r="E39" s="12"/>
    </row>
    <row r="40" spans="2:5" x14ac:dyDescent="0.3">
      <c r="B40" s="9"/>
      <c r="C40" s="4" t="s">
        <v>8</v>
      </c>
      <c r="D40" s="5"/>
      <c r="E40" s="12"/>
    </row>
    <row r="41" spans="2:5" x14ac:dyDescent="0.3">
      <c r="B41" s="9" t="s">
        <v>87</v>
      </c>
      <c r="C41" s="7" t="s">
        <v>9</v>
      </c>
      <c r="D41" s="5">
        <v>7.8</v>
      </c>
      <c r="E41" s="12">
        <v>2</v>
      </c>
    </row>
    <row r="42" spans="2:5" x14ac:dyDescent="0.3">
      <c r="B42" s="9" t="s">
        <v>88</v>
      </c>
      <c r="C42" s="7" t="s">
        <v>10</v>
      </c>
      <c r="D42" s="5">
        <v>7.8</v>
      </c>
      <c r="E42" s="12">
        <v>2</v>
      </c>
    </row>
    <row r="43" spans="2:5" x14ac:dyDescent="0.3">
      <c r="B43" s="9" t="s">
        <v>89</v>
      </c>
      <c r="C43" s="7" t="s">
        <v>11</v>
      </c>
      <c r="D43" s="5">
        <v>6.5</v>
      </c>
      <c r="E43" s="12">
        <v>2</v>
      </c>
    </row>
    <row r="44" spans="2:5" x14ac:dyDescent="0.3">
      <c r="B44" s="9" t="s">
        <v>90</v>
      </c>
      <c r="C44" s="7" t="s">
        <v>12</v>
      </c>
      <c r="D44" s="5">
        <v>6.5</v>
      </c>
      <c r="E44" s="12">
        <v>2</v>
      </c>
    </row>
    <row r="45" spans="2:5" x14ac:dyDescent="0.3">
      <c r="B45" s="9" t="s">
        <v>91</v>
      </c>
      <c r="C45" s="7" t="s">
        <v>13</v>
      </c>
      <c r="D45" s="5">
        <v>6.5</v>
      </c>
      <c r="E45" s="12">
        <v>2</v>
      </c>
    </row>
    <row r="46" spans="2:5" x14ac:dyDescent="0.3">
      <c r="B46" s="9" t="s">
        <v>92</v>
      </c>
      <c r="C46" s="7" t="s">
        <v>14</v>
      </c>
      <c r="D46" s="5">
        <v>5.4</v>
      </c>
      <c r="E46" s="12">
        <v>2</v>
      </c>
    </row>
    <row r="47" spans="2:5" x14ac:dyDescent="0.3">
      <c r="B47" s="9" t="s">
        <v>93</v>
      </c>
      <c r="C47" s="7" t="s">
        <v>15</v>
      </c>
      <c r="D47" s="5">
        <v>5.4</v>
      </c>
      <c r="E47" s="12">
        <v>2</v>
      </c>
    </row>
    <row r="48" spans="2:5" x14ac:dyDescent="0.3">
      <c r="B48" s="9" t="s">
        <v>94</v>
      </c>
      <c r="C48" s="7" t="s">
        <v>16</v>
      </c>
      <c r="D48" s="5">
        <v>5.4</v>
      </c>
      <c r="E48" s="12">
        <v>2</v>
      </c>
    </row>
    <row r="49" spans="2:5" x14ac:dyDescent="0.3">
      <c r="B49" s="9" t="s">
        <v>95</v>
      </c>
      <c r="C49" s="3" t="s">
        <v>17</v>
      </c>
      <c r="D49" s="5">
        <v>5.4</v>
      </c>
      <c r="E49" s="12">
        <v>2</v>
      </c>
    </row>
    <row r="50" spans="2:5" x14ac:dyDescent="0.3">
      <c r="B50" s="9"/>
      <c r="C50" s="3"/>
      <c r="D50" s="5"/>
      <c r="E50" s="12"/>
    </row>
    <row r="51" spans="2:5" x14ac:dyDescent="0.3">
      <c r="B51" s="9"/>
      <c r="C51" s="4" t="s">
        <v>25</v>
      </c>
      <c r="D51" s="5"/>
      <c r="E51" s="12"/>
    </row>
    <row r="52" spans="2:5" x14ac:dyDescent="0.3">
      <c r="B52" s="9"/>
      <c r="C52" s="4"/>
      <c r="D52" s="5"/>
      <c r="E52" s="12"/>
    </row>
    <row r="53" spans="2:5" x14ac:dyDescent="0.3">
      <c r="B53" s="9" t="s">
        <v>49</v>
      </c>
      <c r="C53" s="3" t="s">
        <v>18</v>
      </c>
      <c r="D53" s="5">
        <v>11.9</v>
      </c>
      <c r="E53" s="12">
        <v>2</v>
      </c>
    </row>
    <row r="54" spans="2:5" x14ac:dyDescent="0.3">
      <c r="B54" s="9" t="s">
        <v>50</v>
      </c>
      <c r="C54" s="3" t="s">
        <v>19</v>
      </c>
      <c r="D54" s="5">
        <v>17.899999999999999</v>
      </c>
      <c r="E54" s="12">
        <v>2</v>
      </c>
    </row>
    <row r="55" spans="2:5" x14ac:dyDescent="0.3">
      <c r="B55" s="9" t="s">
        <v>51</v>
      </c>
      <c r="C55" s="3" t="s">
        <v>20</v>
      </c>
      <c r="D55" s="5">
        <v>10.6</v>
      </c>
      <c r="E55" s="12">
        <v>2</v>
      </c>
    </row>
    <row r="56" spans="2:5" x14ac:dyDescent="0.3">
      <c r="B56" s="9" t="s">
        <v>52</v>
      </c>
      <c r="C56" s="3" t="s">
        <v>21</v>
      </c>
      <c r="D56" s="5">
        <v>17.899999999999999</v>
      </c>
      <c r="E56" s="12">
        <v>2</v>
      </c>
    </row>
    <row r="57" spans="2:5" x14ac:dyDescent="0.3">
      <c r="B57" s="9"/>
      <c r="C57" s="3"/>
      <c r="D57" s="5"/>
      <c r="E57" s="12"/>
    </row>
    <row r="58" spans="2:5" x14ac:dyDescent="0.3">
      <c r="B58" s="9"/>
      <c r="C58" s="3"/>
      <c r="D58" s="5"/>
      <c r="E58" s="12"/>
    </row>
    <row r="59" spans="2:5" x14ac:dyDescent="0.3">
      <c r="B59" s="9"/>
      <c r="C59" s="3"/>
      <c r="D59" s="5"/>
      <c r="E59" s="12"/>
    </row>
    <row r="60" spans="2:5" x14ac:dyDescent="0.3">
      <c r="B60" s="9"/>
      <c r="C60" s="4" t="s">
        <v>26</v>
      </c>
      <c r="D60" s="5"/>
      <c r="E60" s="12"/>
    </row>
    <row r="61" spans="2:5" x14ac:dyDescent="0.3">
      <c r="B61" s="9" t="s">
        <v>85</v>
      </c>
      <c r="C61" s="6" t="s">
        <v>86</v>
      </c>
      <c r="D61" s="5">
        <v>1</v>
      </c>
      <c r="E61" s="12">
        <v>2</v>
      </c>
    </row>
    <row r="62" spans="2:5" x14ac:dyDescent="0.3">
      <c r="B62" s="9" t="s">
        <v>53</v>
      </c>
      <c r="C62" s="3" t="s">
        <v>22</v>
      </c>
      <c r="D62" s="5">
        <v>3.5</v>
      </c>
      <c r="E62" s="12">
        <v>2</v>
      </c>
    </row>
    <row r="63" spans="2:5" x14ac:dyDescent="0.3">
      <c r="B63" s="9" t="s">
        <v>54</v>
      </c>
      <c r="C63" s="3" t="s">
        <v>23</v>
      </c>
      <c r="D63" s="5">
        <v>5.5</v>
      </c>
      <c r="E63" s="12">
        <v>2</v>
      </c>
    </row>
    <row r="64" spans="2:5" x14ac:dyDescent="0.3">
      <c r="B64" s="9" t="s">
        <v>55</v>
      </c>
      <c r="C64" s="3" t="s">
        <v>24</v>
      </c>
      <c r="D64" s="37">
        <v>7.9</v>
      </c>
      <c r="E64" s="12">
        <v>2</v>
      </c>
    </row>
    <row r="65" spans="2:5" x14ac:dyDescent="0.3">
      <c r="B65" s="8"/>
      <c r="C65" s="3"/>
      <c r="D65" s="37"/>
      <c r="E65" s="12"/>
    </row>
    <row r="66" spans="2:5" x14ac:dyDescent="0.3">
      <c r="B66" s="9"/>
      <c r="C66" s="3"/>
      <c r="D66" s="5"/>
      <c r="E66" s="12"/>
    </row>
    <row r="67" spans="2:5" x14ac:dyDescent="0.3">
      <c r="B67" s="9"/>
      <c r="C67" s="3"/>
      <c r="D67" s="5"/>
      <c r="E67" s="12"/>
    </row>
    <row r="68" spans="2:5" x14ac:dyDescent="0.3">
      <c r="B68" s="9"/>
      <c r="C68" s="3"/>
      <c r="D68" s="5"/>
      <c r="E68" s="12"/>
    </row>
    <row r="69" spans="2:5" x14ac:dyDescent="0.3">
      <c r="B69" s="9"/>
      <c r="C69" s="3"/>
      <c r="D69" s="5"/>
      <c r="E69" s="12"/>
    </row>
    <row r="70" spans="2:5" x14ac:dyDescent="0.3">
      <c r="B70" s="9"/>
      <c r="C70" s="3"/>
      <c r="D70" s="5"/>
      <c r="E70" s="12"/>
    </row>
    <row r="71" spans="2:5" x14ac:dyDescent="0.3">
      <c r="B71" s="9"/>
      <c r="C71" s="3"/>
      <c r="D71" s="5"/>
      <c r="E71" s="12"/>
    </row>
    <row r="72" spans="2:5" x14ac:dyDescent="0.3">
      <c r="B72" s="9"/>
      <c r="C72" s="3"/>
      <c r="D72" s="5"/>
      <c r="E72" s="12"/>
    </row>
    <row r="73" spans="2:5" x14ac:dyDescent="0.3">
      <c r="B73" s="9"/>
      <c r="C73" s="3"/>
      <c r="D73" s="5"/>
      <c r="E73" s="12"/>
    </row>
    <row r="74" spans="2:5" x14ac:dyDescent="0.3">
      <c r="B74" s="9"/>
      <c r="C74" s="3"/>
      <c r="D74" s="5"/>
      <c r="E74" s="12"/>
    </row>
    <row r="75" spans="2:5" x14ac:dyDescent="0.3">
      <c r="B75" s="9"/>
      <c r="C75" s="3"/>
      <c r="D75" s="5"/>
      <c r="E75" s="12"/>
    </row>
    <row r="76" spans="2:5" x14ac:dyDescent="0.3">
      <c r="B76" s="9"/>
      <c r="C76" s="3"/>
      <c r="D76" s="5"/>
      <c r="E76" s="12"/>
    </row>
    <row r="77" spans="2:5" x14ac:dyDescent="0.3">
      <c r="B77" s="9"/>
      <c r="C77" s="3"/>
      <c r="D77" s="5"/>
      <c r="E77" s="12"/>
    </row>
    <row r="78" spans="2:5" x14ac:dyDescent="0.3">
      <c r="B78" s="9"/>
      <c r="C78" s="3"/>
      <c r="D78" s="5"/>
      <c r="E78" s="12"/>
    </row>
    <row r="79" spans="2:5" x14ac:dyDescent="0.3">
      <c r="B79" s="9"/>
      <c r="C79" s="3"/>
      <c r="D79" s="5"/>
      <c r="E79" s="12"/>
    </row>
    <row r="80" spans="2:5" x14ac:dyDescent="0.3">
      <c r="B80" s="9"/>
      <c r="C80" s="3"/>
      <c r="D80" s="5"/>
      <c r="E80" s="12"/>
    </row>
    <row r="81" spans="2:5" x14ac:dyDescent="0.3">
      <c r="B81" s="9"/>
      <c r="C81" s="3"/>
      <c r="D81" s="5"/>
      <c r="E81" s="12"/>
    </row>
    <row r="82" spans="2:5" x14ac:dyDescent="0.3">
      <c r="B82" s="9"/>
      <c r="C82" s="3"/>
      <c r="D82" s="5"/>
      <c r="E82" s="12"/>
    </row>
    <row r="83" spans="2:5" x14ac:dyDescent="0.3">
      <c r="B83" s="9"/>
      <c r="C83" s="3"/>
      <c r="D83" s="5"/>
      <c r="E83" s="12"/>
    </row>
    <row r="84" spans="2:5" x14ac:dyDescent="0.3">
      <c r="B84" s="9"/>
      <c r="C84" s="3"/>
      <c r="D84" s="5"/>
      <c r="E84" s="12"/>
    </row>
    <row r="85" spans="2:5" x14ac:dyDescent="0.3">
      <c r="B85" s="9"/>
      <c r="C85" s="3"/>
      <c r="D85" s="5"/>
      <c r="E85" s="12"/>
    </row>
    <row r="86" spans="2:5" x14ac:dyDescent="0.3">
      <c r="B86" s="9"/>
      <c r="C86" s="3"/>
      <c r="D86" s="5"/>
      <c r="E86" s="12"/>
    </row>
    <row r="87" spans="2:5" x14ac:dyDescent="0.3">
      <c r="B87" s="9"/>
      <c r="C87" s="3"/>
      <c r="D87" s="5"/>
      <c r="E87" s="12"/>
    </row>
    <row r="88" spans="2:5" x14ac:dyDescent="0.3">
      <c r="B88" s="9"/>
      <c r="C88" s="3"/>
      <c r="D88" s="5"/>
      <c r="E88" s="12"/>
    </row>
    <row r="89" spans="2:5" x14ac:dyDescent="0.3">
      <c r="B89" s="9"/>
      <c r="C89" s="3"/>
      <c r="D89" s="5"/>
      <c r="E89" s="12"/>
    </row>
    <row r="90" spans="2:5" x14ac:dyDescent="0.3">
      <c r="B90" s="9"/>
      <c r="C90" s="3"/>
      <c r="D90" s="5"/>
      <c r="E90" s="12"/>
    </row>
    <row r="91" spans="2:5" x14ac:dyDescent="0.3">
      <c r="B91" s="9"/>
      <c r="C91" s="3"/>
      <c r="D91" s="5"/>
      <c r="E91" s="12"/>
    </row>
    <row r="92" spans="2:5" x14ac:dyDescent="0.3">
      <c r="B92" s="9"/>
      <c r="C92" s="3"/>
      <c r="D92" s="5"/>
      <c r="E92" s="12"/>
    </row>
    <row r="93" spans="2:5" x14ac:dyDescent="0.3">
      <c r="B93" s="9"/>
      <c r="C93" s="3"/>
      <c r="D93" s="5"/>
      <c r="E93" s="12"/>
    </row>
    <row r="94" spans="2:5" x14ac:dyDescent="0.3">
      <c r="B94" s="9"/>
      <c r="C94" s="3"/>
      <c r="D94" s="5"/>
      <c r="E94" s="12"/>
    </row>
    <row r="95" spans="2:5" x14ac:dyDescent="0.3">
      <c r="B95" s="9"/>
      <c r="C95" s="3"/>
      <c r="D95" s="5"/>
      <c r="E95" s="12"/>
    </row>
    <row r="96" spans="2:5" x14ac:dyDescent="0.3">
      <c r="B96" s="9"/>
      <c r="C96" s="3"/>
      <c r="D96" s="5"/>
      <c r="E96" s="12"/>
    </row>
    <row r="97" spans="2:5" x14ac:dyDescent="0.3">
      <c r="B97" s="9"/>
      <c r="C97" s="3"/>
      <c r="D97" s="5"/>
      <c r="E97" s="12"/>
    </row>
    <row r="98" spans="2:5" x14ac:dyDescent="0.3">
      <c r="B98" s="9"/>
      <c r="C98" s="3"/>
      <c r="D98" s="5"/>
      <c r="E98" s="12"/>
    </row>
    <row r="99" spans="2:5" x14ac:dyDescent="0.3">
      <c r="B99" s="9"/>
      <c r="C99" s="3"/>
      <c r="D99" s="5"/>
      <c r="E99" s="12"/>
    </row>
    <row r="100" spans="2:5" x14ac:dyDescent="0.3">
      <c r="B100" s="9"/>
      <c r="C100" s="3"/>
      <c r="D100" s="5"/>
      <c r="E100" s="12"/>
    </row>
    <row r="101" spans="2:5" x14ac:dyDescent="0.3">
      <c r="B101" s="9"/>
      <c r="C101" s="3"/>
      <c r="D101" s="5"/>
      <c r="E101" s="12"/>
    </row>
    <row r="102" spans="2:5" x14ac:dyDescent="0.3">
      <c r="B102" s="9"/>
      <c r="C102" s="3"/>
      <c r="D102" s="5"/>
      <c r="E102" s="12"/>
    </row>
    <row r="103" spans="2:5" x14ac:dyDescent="0.3">
      <c r="B103" s="9"/>
      <c r="C103" s="3"/>
      <c r="D103" s="5"/>
      <c r="E103" s="12"/>
    </row>
    <row r="104" spans="2:5" x14ac:dyDescent="0.3">
      <c r="B104" s="9"/>
      <c r="C104" s="3"/>
      <c r="D104" s="5"/>
      <c r="E104" s="12"/>
    </row>
    <row r="105" spans="2:5" x14ac:dyDescent="0.3">
      <c r="B105" s="9"/>
      <c r="C105" s="3"/>
      <c r="D105" s="5"/>
      <c r="E105" s="12"/>
    </row>
    <row r="106" spans="2:5" x14ac:dyDescent="0.3">
      <c r="B106" s="9"/>
      <c r="C106" s="3"/>
      <c r="D106" s="5"/>
      <c r="E106" s="12"/>
    </row>
    <row r="107" spans="2:5" x14ac:dyDescent="0.3">
      <c r="B107" s="9"/>
      <c r="C107" s="3"/>
      <c r="D107" s="5"/>
      <c r="E107" s="12"/>
    </row>
    <row r="108" spans="2:5" x14ac:dyDescent="0.3">
      <c r="B108" s="9"/>
      <c r="C108" s="3"/>
      <c r="D108" s="5"/>
      <c r="E108" s="12"/>
    </row>
    <row r="109" spans="2:5" x14ac:dyDescent="0.3">
      <c r="B109" s="9"/>
      <c r="C109" s="3"/>
      <c r="D109" s="5"/>
      <c r="E109" s="12"/>
    </row>
    <row r="110" spans="2:5" x14ac:dyDescent="0.3">
      <c r="B110" s="9"/>
      <c r="C110" s="3"/>
      <c r="D110" s="5"/>
      <c r="E110" s="12"/>
    </row>
    <row r="111" spans="2:5" x14ac:dyDescent="0.3">
      <c r="B111" s="9"/>
      <c r="C111" s="3"/>
      <c r="D111" s="5"/>
      <c r="E111" s="12"/>
    </row>
    <row r="112" spans="2:5" x14ac:dyDescent="0.3">
      <c r="B112" s="9"/>
      <c r="C112" s="3"/>
      <c r="D112" s="5"/>
      <c r="E112" s="12"/>
    </row>
    <row r="113" spans="2:5" x14ac:dyDescent="0.3">
      <c r="B113" s="9"/>
      <c r="C113" s="3"/>
      <c r="D113" s="5"/>
      <c r="E113" s="12"/>
    </row>
    <row r="114" spans="2:5" x14ac:dyDescent="0.3">
      <c r="B114" s="9"/>
      <c r="C114" s="3"/>
      <c r="D114" s="5"/>
      <c r="E114" s="12"/>
    </row>
    <row r="115" spans="2:5" x14ac:dyDescent="0.3">
      <c r="B115" s="9"/>
      <c r="C115" s="3"/>
      <c r="D115" s="5"/>
      <c r="E115" s="12"/>
    </row>
    <row r="116" spans="2:5" x14ac:dyDescent="0.3">
      <c r="B116" s="9"/>
      <c r="C116" s="3"/>
      <c r="D116" s="5"/>
      <c r="E116" s="12"/>
    </row>
    <row r="117" spans="2:5" x14ac:dyDescent="0.3">
      <c r="B117" s="9"/>
      <c r="C117" s="3"/>
      <c r="D117" s="5"/>
      <c r="E117" s="12"/>
    </row>
    <row r="118" spans="2:5" x14ac:dyDescent="0.3">
      <c r="B118" s="9"/>
      <c r="C118" s="3"/>
      <c r="D118" s="5"/>
      <c r="E118" s="12"/>
    </row>
    <row r="119" spans="2:5" x14ac:dyDescent="0.3">
      <c r="B119" s="9"/>
      <c r="C119" s="3"/>
      <c r="D119" s="5"/>
      <c r="E119" s="12"/>
    </row>
    <row r="120" spans="2:5" x14ac:dyDescent="0.3">
      <c r="B120" s="9"/>
      <c r="C120" s="3"/>
      <c r="D120" s="5"/>
      <c r="E120" s="12"/>
    </row>
    <row r="121" spans="2:5" x14ac:dyDescent="0.3">
      <c r="B121" s="9"/>
      <c r="C121" s="3"/>
      <c r="D121" s="5"/>
      <c r="E121" s="12"/>
    </row>
    <row r="122" spans="2:5" x14ac:dyDescent="0.3">
      <c r="B122" s="9"/>
      <c r="C122" s="3"/>
      <c r="D122" s="5"/>
      <c r="E122" s="12"/>
    </row>
    <row r="123" spans="2:5" x14ac:dyDescent="0.3">
      <c r="B123" s="9"/>
      <c r="C123" s="3"/>
      <c r="D123" s="5"/>
      <c r="E123" s="12"/>
    </row>
    <row r="124" spans="2:5" x14ac:dyDescent="0.3">
      <c r="B124" s="9"/>
      <c r="C124" s="3"/>
      <c r="D124" s="5"/>
      <c r="E124" s="12"/>
    </row>
    <row r="125" spans="2:5" x14ac:dyDescent="0.3">
      <c r="B125" s="9"/>
      <c r="C125" s="3"/>
      <c r="D125" s="5"/>
      <c r="E125" s="12"/>
    </row>
    <row r="126" spans="2:5" x14ac:dyDescent="0.3">
      <c r="B126" s="9"/>
      <c r="C126" s="3"/>
      <c r="D126" s="5"/>
      <c r="E126" s="12"/>
    </row>
    <row r="127" spans="2:5" x14ac:dyDescent="0.3">
      <c r="B127" s="9"/>
      <c r="C127" s="3"/>
      <c r="D127" s="5"/>
      <c r="E127" s="12"/>
    </row>
    <row r="128" spans="2:5" x14ac:dyDescent="0.3">
      <c r="B128" s="9"/>
      <c r="C128" s="3"/>
      <c r="D128" s="5"/>
      <c r="E128" s="12"/>
    </row>
    <row r="129" spans="2:5" x14ac:dyDescent="0.3">
      <c r="B129" s="9"/>
      <c r="C129" s="3"/>
      <c r="D129" s="5"/>
      <c r="E129" s="12"/>
    </row>
    <row r="130" spans="2:5" x14ac:dyDescent="0.3">
      <c r="B130" s="9"/>
      <c r="C130" s="3"/>
      <c r="D130" s="5"/>
      <c r="E130" s="12"/>
    </row>
    <row r="131" spans="2:5" x14ac:dyDescent="0.3">
      <c r="B131" s="9"/>
      <c r="C131" s="3"/>
      <c r="D131" s="5"/>
      <c r="E131" s="12"/>
    </row>
    <row r="132" spans="2:5" x14ac:dyDescent="0.3">
      <c r="B132" s="9"/>
      <c r="C132" s="3"/>
      <c r="D132" s="5"/>
      <c r="E132" s="12"/>
    </row>
    <row r="133" spans="2:5" x14ac:dyDescent="0.3">
      <c r="B133" s="9"/>
      <c r="C133" s="3"/>
      <c r="D133" s="5"/>
      <c r="E133" s="12"/>
    </row>
    <row r="134" spans="2:5" x14ac:dyDescent="0.3">
      <c r="B134" s="9"/>
      <c r="C134" s="3"/>
      <c r="D134" s="5"/>
      <c r="E134" s="12"/>
    </row>
    <row r="135" spans="2:5" x14ac:dyDescent="0.3">
      <c r="B135" s="9"/>
      <c r="C135" s="3"/>
      <c r="D135" s="5"/>
      <c r="E135" s="12"/>
    </row>
    <row r="136" spans="2:5" x14ac:dyDescent="0.3">
      <c r="B136" s="9"/>
      <c r="C136" s="3"/>
      <c r="D136" s="5"/>
      <c r="E136" s="12"/>
    </row>
    <row r="137" spans="2:5" x14ac:dyDescent="0.3">
      <c r="B137" s="9"/>
      <c r="C137" s="3"/>
      <c r="D137" s="5"/>
      <c r="E137" s="12"/>
    </row>
    <row r="138" spans="2:5" x14ac:dyDescent="0.3">
      <c r="B138" s="9"/>
      <c r="C138" s="3"/>
      <c r="D138" s="5"/>
      <c r="E138" s="12"/>
    </row>
    <row r="139" spans="2:5" x14ac:dyDescent="0.3">
      <c r="B139" s="9"/>
      <c r="C139" s="3"/>
      <c r="D139" s="5"/>
      <c r="E139" s="12"/>
    </row>
    <row r="140" spans="2:5" x14ac:dyDescent="0.3">
      <c r="B140" s="9"/>
      <c r="C140" s="3"/>
      <c r="D140" s="5"/>
      <c r="E140" s="12"/>
    </row>
    <row r="141" spans="2:5" x14ac:dyDescent="0.3">
      <c r="B141" s="9"/>
      <c r="C141" s="3"/>
      <c r="D141" s="5"/>
      <c r="E141" s="12"/>
    </row>
    <row r="142" spans="2:5" x14ac:dyDescent="0.3">
      <c r="B142" s="9"/>
      <c r="C142" s="3"/>
      <c r="D142" s="5"/>
      <c r="E142" s="12"/>
    </row>
    <row r="143" spans="2:5" x14ac:dyDescent="0.3">
      <c r="B143" s="9"/>
      <c r="C143" s="3"/>
      <c r="D143" s="5"/>
      <c r="E143" s="12"/>
    </row>
    <row r="144" spans="2:5" x14ac:dyDescent="0.3">
      <c r="B144" s="9"/>
      <c r="C144" s="3"/>
      <c r="D144" s="5"/>
      <c r="E144" s="12"/>
    </row>
    <row r="145" spans="2:5" x14ac:dyDescent="0.3">
      <c r="B145" s="9"/>
      <c r="C145" s="3"/>
      <c r="D145" s="5"/>
      <c r="E145" s="12"/>
    </row>
    <row r="146" spans="2:5" x14ac:dyDescent="0.3">
      <c r="B146" s="9"/>
      <c r="C146" s="3"/>
      <c r="D146" s="5"/>
      <c r="E146" s="12"/>
    </row>
    <row r="147" spans="2:5" x14ac:dyDescent="0.3">
      <c r="B147" s="9"/>
      <c r="C147" s="3"/>
      <c r="D147" s="5"/>
      <c r="E147" s="12"/>
    </row>
    <row r="148" spans="2:5" x14ac:dyDescent="0.3">
      <c r="B148" s="9"/>
      <c r="C148" s="3"/>
      <c r="D148" s="5"/>
      <c r="E148" s="12"/>
    </row>
    <row r="149" spans="2:5" x14ac:dyDescent="0.3">
      <c r="B149" s="9"/>
      <c r="C149" s="3"/>
      <c r="D149" s="5"/>
      <c r="E149" s="12"/>
    </row>
    <row r="150" spans="2:5" x14ac:dyDescent="0.3">
      <c r="B150" s="9"/>
      <c r="C150" s="3"/>
      <c r="D150" s="5"/>
      <c r="E150" s="12"/>
    </row>
    <row r="151" spans="2:5" x14ac:dyDescent="0.3">
      <c r="B151" s="9"/>
      <c r="C151" s="3"/>
      <c r="D151" s="5"/>
      <c r="E151" s="12"/>
    </row>
    <row r="152" spans="2:5" x14ac:dyDescent="0.3">
      <c r="B152" s="9"/>
      <c r="C152" s="3"/>
      <c r="D152" s="5"/>
      <c r="E152" s="12"/>
    </row>
    <row r="153" spans="2:5" x14ac:dyDescent="0.3">
      <c r="B153" s="9"/>
      <c r="C153" s="3"/>
      <c r="D153" s="5"/>
      <c r="E153" s="12"/>
    </row>
    <row r="154" spans="2:5" x14ac:dyDescent="0.3">
      <c r="B154" s="9"/>
      <c r="C154" s="3"/>
      <c r="D154" s="5"/>
      <c r="E154" s="12"/>
    </row>
    <row r="155" spans="2:5" x14ac:dyDescent="0.3">
      <c r="B155" s="9"/>
      <c r="C155" s="3"/>
      <c r="D155" s="5"/>
      <c r="E155" s="12"/>
    </row>
    <row r="156" spans="2:5" x14ac:dyDescent="0.3">
      <c r="B156" s="9"/>
      <c r="C156" s="3"/>
      <c r="D156" s="5"/>
      <c r="E156" s="12"/>
    </row>
    <row r="157" spans="2:5" x14ac:dyDescent="0.3">
      <c r="B157" s="9"/>
      <c r="C157" s="3"/>
      <c r="D157" s="5"/>
      <c r="E157" s="12"/>
    </row>
    <row r="158" spans="2:5" x14ac:dyDescent="0.3">
      <c r="B158" s="9"/>
      <c r="C158" s="3"/>
      <c r="D158" s="5"/>
      <c r="E158" s="12"/>
    </row>
    <row r="159" spans="2:5" x14ac:dyDescent="0.3">
      <c r="B159" s="9"/>
      <c r="C159" s="3"/>
      <c r="D159" s="5"/>
      <c r="E159" s="12"/>
    </row>
    <row r="160" spans="2:5" x14ac:dyDescent="0.3">
      <c r="B160" s="9"/>
      <c r="C160" s="3"/>
      <c r="D160" s="5"/>
      <c r="E160" s="12"/>
    </row>
    <row r="161" spans="2:5" x14ac:dyDescent="0.3">
      <c r="B161" s="9"/>
      <c r="C161" s="3"/>
      <c r="D161" s="5"/>
      <c r="E161" s="12"/>
    </row>
    <row r="162" spans="2:5" x14ac:dyDescent="0.3">
      <c r="B162" s="9"/>
      <c r="C162" s="3"/>
      <c r="D162" s="5"/>
      <c r="E162" s="12"/>
    </row>
    <row r="163" spans="2:5" x14ac:dyDescent="0.3">
      <c r="B163" s="9"/>
      <c r="C163" s="3"/>
      <c r="D163" s="5"/>
      <c r="E163" s="12"/>
    </row>
    <row r="164" spans="2:5" x14ac:dyDescent="0.3">
      <c r="B164" s="9"/>
      <c r="C164" s="3"/>
      <c r="D164" s="5"/>
      <c r="E164" s="12"/>
    </row>
    <row r="165" spans="2:5" x14ac:dyDescent="0.3">
      <c r="B165" s="9"/>
      <c r="C165" s="3"/>
      <c r="D165" s="5"/>
      <c r="E165" s="12"/>
    </row>
    <row r="166" spans="2:5" x14ac:dyDescent="0.3">
      <c r="B166" s="9"/>
      <c r="C166" s="3"/>
      <c r="D166" s="5"/>
      <c r="E166" s="12"/>
    </row>
    <row r="167" spans="2:5" x14ac:dyDescent="0.3">
      <c r="B167" s="9"/>
      <c r="C167" s="3"/>
      <c r="D167" s="5"/>
      <c r="E167" s="12"/>
    </row>
    <row r="168" spans="2:5" x14ac:dyDescent="0.3">
      <c r="B168" s="9"/>
      <c r="C168" s="3"/>
      <c r="D168" s="5"/>
      <c r="E168" s="12"/>
    </row>
    <row r="169" spans="2:5" x14ac:dyDescent="0.3">
      <c r="B169" s="9"/>
      <c r="C169" s="3"/>
      <c r="D169" s="5"/>
      <c r="E169" s="12"/>
    </row>
    <row r="170" spans="2:5" x14ac:dyDescent="0.3">
      <c r="B170" s="9"/>
      <c r="C170" s="3"/>
      <c r="D170" s="5"/>
      <c r="E170" s="12"/>
    </row>
    <row r="171" spans="2:5" x14ac:dyDescent="0.3">
      <c r="B171" s="9"/>
      <c r="C171" s="3"/>
      <c r="D171" s="5"/>
      <c r="E171" s="12"/>
    </row>
    <row r="172" spans="2:5" x14ac:dyDescent="0.3">
      <c r="B172" s="9"/>
      <c r="C172" s="3"/>
      <c r="D172" s="5"/>
      <c r="E172" s="12"/>
    </row>
    <row r="173" spans="2:5" x14ac:dyDescent="0.3">
      <c r="B173" s="9"/>
      <c r="C173" s="3"/>
      <c r="D173" s="5"/>
      <c r="E173" s="12"/>
    </row>
    <row r="174" spans="2:5" x14ac:dyDescent="0.3">
      <c r="B174" s="9"/>
      <c r="C174" s="3"/>
      <c r="D174" s="5"/>
      <c r="E174" s="12"/>
    </row>
    <row r="175" spans="2:5" x14ac:dyDescent="0.3">
      <c r="B175" s="9"/>
      <c r="C175" s="3"/>
      <c r="D175" s="5"/>
      <c r="E175" s="12"/>
    </row>
    <row r="176" spans="2:5" x14ac:dyDescent="0.3">
      <c r="B176" s="9"/>
      <c r="C176" s="3"/>
      <c r="D176" s="5"/>
      <c r="E176" s="12"/>
    </row>
    <row r="177" spans="2:5" x14ac:dyDescent="0.3">
      <c r="B177" s="9"/>
      <c r="C177" s="3"/>
      <c r="D177" s="5"/>
      <c r="E177" s="12"/>
    </row>
    <row r="178" spans="2:5" x14ac:dyDescent="0.3">
      <c r="B178" s="9"/>
      <c r="C178" s="3"/>
      <c r="D178" s="5"/>
      <c r="E178" s="12"/>
    </row>
    <row r="179" spans="2:5" x14ac:dyDescent="0.3">
      <c r="B179" s="9"/>
      <c r="C179" s="3"/>
      <c r="D179" s="5"/>
      <c r="E179" s="12"/>
    </row>
    <row r="180" spans="2:5" x14ac:dyDescent="0.3">
      <c r="B180" s="9"/>
      <c r="C180" s="3"/>
      <c r="D180" s="5"/>
      <c r="E180" s="12"/>
    </row>
    <row r="181" spans="2:5" x14ac:dyDescent="0.3">
      <c r="B181" s="9"/>
      <c r="C181" s="3"/>
      <c r="D181" s="5"/>
      <c r="E181" s="12"/>
    </row>
    <row r="182" spans="2:5" x14ac:dyDescent="0.3">
      <c r="B182" s="9"/>
      <c r="C182" s="3"/>
      <c r="D182" s="5"/>
      <c r="E182" s="12"/>
    </row>
    <row r="183" spans="2:5" x14ac:dyDescent="0.3">
      <c r="B183" s="9"/>
      <c r="C183" s="3"/>
      <c r="D183" s="5"/>
      <c r="E183" s="12"/>
    </row>
    <row r="184" spans="2:5" x14ac:dyDescent="0.3">
      <c r="B184" s="9"/>
      <c r="C184" s="3"/>
      <c r="D184" s="5"/>
      <c r="E184" s="12"/>
    </row>
    <row r="185" spans="2:5" x14ac:dyDescent="0.3">
      <c r="B185" s="9"/>
      <c r="C185" s="3"/>
      <c r="D185" s="5"/>
      <c r="E185" s="12"/>
    </row>
    <row r="186" spans="2:5" x14ac:dyDescent="0.3">
      <c r="B186" s="9"/>
      <c r="C186" s="3"/>
      <c r="D186" s="5"/>
      <c r="E186" s="12"/>
    </row>
    <row r="187" spans="2:5" x14ac:dyDescent="0.3">
      <c r="B187" s="9"/>
      <c r="C187" s="3"/>
      <c r="D187" s="5"/>
      <c r="E187" s="12"/>
    </row>
    <row r="188" spans="2:5" x14ac:dyDescent="0.3">
      <c r="B188" s="9"/>
      <c r="C188" s="3"/>
      <c r="D188" s="5"/>
      <c r="E188" s="12"/>
    </row>
    <row r="189" spans="2:5" x14ac:dyDescent="0.3">
      <c r="B189" s="9"/>
      <c r="C189" s="3"/>
      <c r="D189" s="5"/>
      <c r="E189" s="12"/>
    </row>
    <row r="190" spans="2:5" x14ac:dyDescent="0.3">
      <c r="B190" s="9"/>
      <c r="C190" s="3"/>
      <c r="D190" s="5"/>
      <c r="E190" s="12"/>
    </row>
    <row r="191" spans="2:5" x14ac:dyDescent="0.3">
      <c r="B191" s="9"/>
      <c r="C191" s="3"/>
      <c r="D191" s="5"/>
      <c r="E191" s="12"/>
    </row>
    <row r="192" spans="2:5" x14ac:dyDescent="0.3">
      <c r="B192" s="9"/>
      <c r="C192" s="3"/>
      <c r="D192" s="5"/>
      <c r="E192" s="12"/>
    </row>
    <row r="193" spans="2:5" x14ac:dyDescent="0.3">
      <c r="B193" s="9"/>
      <c r="C193" s="3"/>
      <c r="D193" s="5"/>
      <c r="E193" s="12"/>
    </row>
    <row r="194" spans="2:5" x14ac:dyDescent="0.3">
      <c r="B194" s="9"/>
      <c r="C194" s="3"/>
      <c r="D194" s="5"/>
      <c r="E194" s="12"/>
    </row>
    <row r="195" spans="2:5" x14ac:dyDescent="0.3">
      <c r="B195" s="9"/>
      <c r="C195" s="3"/>
      <c r="D195" s="5"/>
      <c r="E195" s="12"/>
    </row>
    <row r="196" spans="2:5" x14ac:dyDescent="0.3">
      <c r="B196" s="9"/>
      <c r="C196" s="3"/>
      <c r="D196" s="5"/>
      <c r="E196" s="12"/>
    </row>
    <row r="197" spans="2:5" x14ac:dyDescent="0.3">
      <c r="B197" s="9"/>
      <c r="C197" s="3"/>
      <c r="D197" s="5"/>
      <c r="E197" s="12"/>
    </row>
    <row r="198" spans="2:5" x14ac:dyDescent="0.3">
      <c r="B198" s="9"/>
      <c r="C198" s="3"/>
      <c r="D198" s="5"/>
      <c r="E198" s="12"/>
    </row>
    <row r="199" spans="2:5" x14ac:dyDescent="0.3">
      <c r="B199" s="9"/>
      <c r="C199" s="3"/>
      <c r="D199" s="5"/>
      <c r="E199" s="12"/>
    </row>
    <row r="200" spans="2:5" x14ac:dyDescent="0.3">
      <c r="B200" s="9"/>
      <c r="C200" s="3"/>
      <c r="D200" s="5"/>
      <c r="E200" s="12"/>
    </row>
    <row r="201" spans="2:5" x14ac:dyDescent="0.3">
      <c r="B201" s="9"/>
      <c r="C201" s="3"/>
      <c r="D201" s="5"/>
      <c r="E201" s="12"/>
    </row>
    <row r="202" spans="2:5" x14ac:dyDescent="0.3">
      <c r="B202" s="9"/>
      <c r="C202" s="3"/>
      <c r="D202" s="5"/>
      <c r="E202" s="12"/>
    </row>
    <row r="203" spans="2:5" x14ac:dyDescent="0.3">
      <c r="B203" s="9"/>
      <c r="C203" s="3"/>
      <c r="D203" s="5"/>
      <c r="E203" s="12"/>
    </row>
    <row r="204" spans="2:5" x14ac:dyDescent="0.3">
      <c r="B204" s="9"/>
      <c r="C204" s="3"/>
      <c r="D204" s="5"/>
      <c r="E204" s="12"/>
    </row>
    <row r="205" spans="2:5" x14ac:dyDescent="0.3">
      <c r="B205" s="9"/>
      <c r="C205" s="3"/>
      <c r="D205" s="5"/>
      <c r="E205" s="12"/>
    </row>
    <row r="206" spans="2:5" x14ac:dyDescent="0.3">
      <c r="B206" s="9"/>
      <c r="C206" s="3"/>
      <c r="D206" s="5"/>
      <c r="E206" s="12"/>
    </row>
    <row r="207" spans="2:5" x14ac:dyDescent="0.3">
      <c r="B207" s="9"/>
      <c r="C207" s="3"/>
      <c r="D207" s="5"/>
      <c r="E207" s="12"/>
    </row>
    <row r="208" spans="2:5" x14ac:dyDescent="0.3">
      <c r="B208" s="9"/>
      <c r="C208" s="3"/>
      <c r="D208" s="5"/>
      <c r="E208" s="12"/>
    </row>
    <row r="209" spans="2:5" x14ac:dyDescent="0.3">
      <c r="B209" s="9"/>
      <c r="C209" s="3"/>
      <c r="D209" s="5"/>
      <c r="E209" s="12"/>
    </row>
    <row r="210" spans="2:5" x14ac:dyDescent="0.3">
      <c r="B210" s="9"/>
      <c r="C210" s="3"/>
      <c r="D210" s="5"/>
      <c r="E210" s="12"/>
    </row>
    <row r="211" spans="2:5" x14ac:dyDescent="0.3">
      <c r="B211" s="9"/>
      <c r="C211" s="3"/>
      <c r="D211" s="5"/>
      <c r="E211" s="12"/>
    </row>
    <row r="212" spans="2:5" x14ac:dyDescent="0.3">
      <c r="B212" s="9"/>
      <c r="C212" s="3"/>
      <c r="D212" s="5"/>
      <c r="E212" s="12"/>
    </row>
    <row r="213" spans="2:5" x14ac:dyDescent="0.3">
      <c r="B213" s="9"/>
      <c r="C213" s="3"/>
      <c r="D213" s="5"/>
      <c r="E213" s="12"/>
    </row>
    <row r="214" spans="2:5" x14ac:dyDescent="0.3">
      <c r="B214" s="9"/>
      <c r="C214" s="3"/>
      <c r="D214" s="5"/>
      <c r="E214" s="12"/>
    </row>
    <row r="215" spans="2:5" x14ac:dyDescent="0.3">
      <c r="B215" s="9"/>
      <c r="C215" s="3"/>
      <c r="D215" s="5"/>
      <c r="E215" s="12"/>
    </row>
    <row r="216" spans="2:5" x14ac:dyDescent="0.3">
      <c r="B216" s="9"/>
      <c r="C216" s="3"/>
      <c r="D216" s="5"/>
      <c r="E216" s="12"/>
    </row>
    <row r="217" spans="2:5" x14ac:dyDescent="0.3">
      <c r="B217" s="9"/>
      <c r="C217" s="3"/>
      <c r="D217" s="5"/>
      <c r="E217" s="12"/>
    </row>
    <row r="218" spans="2:5" x14ac:dyDescent="0.3">
      <c r="B218" s="9"/>
      <c r="C218" s="3"/>
      <c r="D218" s="5"/>
      <c r="E218" s="12"/>
    </row>
    <row r="219" spans="2:5" x14ac:dyDescent="0.3">
      <c r="B219" s="9"/>
      <c r="C219" s="3"/>
      <c r="D219" s="5"/>
      <c r="E219" s="12"/>
    </row>
    <row r="220" spans="2:5" x14ac:dyDescent="0.3">
      <c r="B220" s="9"/>
      <c r="C220" s="3"/>
      <c r="D220" s="5"/>
      <c r="E220" s="12"/>
    </row>
    <row r="221" spans="2:5" x14ac:dyDescent="0.3">
      <c r="B221" s="9"/>
      <c r="C221" s="3"/>
      <c r="D221" s="5"/>
      <c r="E221" s="12"/>
    </row>
    <row r="222" spans="2:5" x14ac:dyDescent="0.3">
      <c r="B222" s="9"/>
      <c r="C222" s="3"/>
      <c r="D222" s="5"/>
      <c r="E222" s="12"/>
    </row>
    <row r="223" spans="2:5" x14ac:dyDescent="0.3">
      <c r="B223" s="9"/>
      <c r="C223" s="3"/>
      <c r="D223" s="5"/>
      <c r="E223" s="12"/>
    </row>
    <row r="224" spans="2:5" x14ac:dyDescent="0.3">
      <c r="B224" s="9"/>
      <c r="C224" s="3"/>
      <c r="D224" s="5"/>
      <c r="E224" s="12"/>
    </row>
    <row r="225" spans="2:5" x14ac:dyDescent="0.3">
      <c r="B225" s="9"/>
      <c r="C225" s="3"/>
      <c r="D225" s="5"/>
      <c r="E225" s="12"/>
    </row>
    <row r="226" spans="2:5" x14ac:dyDescent="0.3">
      <c r="B226" s="9"/>
      <c r="C226" s="3"/>
      <c r="D226" s="5"/>
      <c r="E226" s="12"/>
    </row>
    <row r="227" spans="2:5" x14ac:dyDescent="0.3">
      <c r="B227" s="9"/>
      <c r="C227" s="3"/>
      <c r="D227" s="5"/>
      <c r="E227" s="12"/>
    </row>
    <row r="228" spans="2:5" x14ac:dyDescent="0.3">
      <c r="B228" s="9"/>
      <c r="C228" s="3"/>
      <c r="D228" s="5"/>
      <c r="E228" s="12"/>
    </row>
    <row r="229" spans="2:5" x14ac:dyDescent="0.3">
      <c r="B229" s="9"/>
      <c r="C229" s="3"/>
      <c r="D229" s="5"/>
      <c r="E229" s="12"/>
    </row>
    <row r="230" spans="2:5" x14ac:dyDescent="0.3">
      <c r="B230" s="9"/>
      <c r="C230" s="3"/>
      <c r="D230" s="5"/>
      <c r="E230" s="12"/>
    </row>
    <row r="231" spans="2:5" x14ac:dyDescent="0.3">
      <c r="B231" s="9"/>
      <c r="C231" s="3"/>
      <c r="D231" s="5"/>
      <c r="E231" s="12"/>
    </row>
    <row r="232" spans="2:5" x14ac:dyDescent="0.3">
      <c r="B232" s="9"/>
      <c r="C232" s="3"/>
      <c r="D232" s="5"/>
      <c r="E232" s="12"/>
    </row>
    <row r="233" spans="2:5" x14ac:dyDescent="0.3">
      <c r="B233" s="9"/>
      <c r="C233" s="3"/>
      <c r="D233" s="5"/>
      <c r="E233" s="12"/>
    </row>
    <row r="234" spans="2:5" x14ac:dyDescent="0.3">
      <c r="B234" s="9"/>
      <c r="C234" s="3"/>
      <c r="D234" s="5"/>
      <c r="E234" s="12"/>
    </row>
    <row r="235" spans="2:5" x14ac:dyDescent="0.3">
      <c r="B235" s="9"/>
      <c r="C235" s="3"/>
      <c r="D235" s="5"/>
      <c r="E235" s="12"/>
    </row>
    <row r="236" spans="2:5" x14ac:dyDescent="0.3">
      <c r="B236" s="9"/>
      <c r="C236" s="3"/>
      <c r="D236" s="5"/>
      <c r="E236" s="12"/>
    </row>
    <row r="237" spans="2:5" x14ac:dyDescent="0.3">
      <c r="B237" s="9"/>
      <c r="C237" s="3"/>
      <c r="D237" s="5"/>
      <c r="E237" s="12"/>
    </row>
    <row r="238" spans="2:5" x14ac:dyDescent="0.3">
      <c r="B238" s="9"/>
      <c r="C238" s="3"/>
      <c r="D238" s="5"/>
      <c r="E238" s="12"/>
    </row>
    <row r="239" spans="2:5" x14ac:dyDescent="0.3">
      <c r="B239" s="9"/>
      <c r="C239" s="3"/>
      <c r="D239" s="5"/>
      <c r="E239" s="12"/>
    </row>
    <row r="240" spans="2:5" x14ac:dyDescent="0.3">
      <c r="B240" s="9"/>
      <c r="C240" s="3"/>
      <c r="D240" s="5"/>
      <c r="E240" s="12"/>
    </row>
    <row r="241" spans="2:5" x14ac:dyDescent="0.3">
      <c r="B241" s="9"/>
      <c r="C241" s="3"/>
      <c r="D241" s="5"/>
      <c r="E241" s="12"/>
    </row>
    <row r="242" spans="2:5" x14ac:dyDescent="0.3">
      <c r="B242" s="9"/>
      <c r="C242" s="3"/>
      <c r="D242" s="5"/>
      <c r="E242" s="12"/>
    </row>
    <row r="243" spans="2:5" x14ac:dyDescent="0.3">
      <c r="B243" s="9"/>
      <c r="C243" s="3"/>
      <c r="D243" s="5"/>
      <c r="E243" s="12"/>
    </row>
    <row r="244" spans="2:5" x14ac:dyDescent="0.3">
      <c r="B244" s="9"/>
      <c r="C244" s="3"/>
      <c r="D244" s="5"/>
      <c r="E244" s="12"/>
    </row>
    <row r="245" spans="2:5" x14ac:dyDescent="0.3">
      <c r="B245" s="9"/>
      <c r="C245" s="3"/>
      <c r="D245" s="5"/>
      <c r="E245" s="12"/>
    </row>
    <row r="246" spans="2:5" x14ac:dyDescent="0.3">
      <c r="B246" s="9"/>
      <c r="C246" s="3"/>
      <c r="D246" s="5"/>
      <c r="E246" s="12"/>
    </row>
    <row r="247" spans="2:5" x14ac:dyDescent="0.3">
      <c r="B247" s="9"/>
      <c r="C247" s="3"/>
      <c r="D247" s="5"/>
      <c r="E247" s="12"/>
    </row>
    <row r="248" spans="2:5" x14ac:dyDescent="0.3">
      <c r="B248" s="9"/>
      <c r="C248" s="3"/>
      <c r="D248" s="5"/>
      <c r="E248" s="12"/>
    </row>
    <row r="249" spans="2:5" x14ac:dyDescent="0.3">
      <c r="B249" s="9"/>
      <c r="C249" s="3"/>
      <c r="D249" s="5"/>
      <c r="E249" s="12"/>
    </row>
    <row r="250" spans="2:5" x14ac:dyDescent="0.3">
      <c r="B250" s="9"/>
      <c r="C250" s="3"/>
      <c r="D250" s="5"/>
      <c r="E250" s="12"/>
    </row>
    <row r="251" spans="2:5" x14ac:dyDescent="0.3">
      <c r="B251" s="9"/>
      <c r="C251" s="3"/>
      <c r="D251" s="5"/>
      <c r="E251" s="12"/>
    </row>
    <row r="252" spans="2:5" x14ac:dyDescent="0.3">
      <c r="B252" s="9"/>
      <c r="C252" s="3"/>
      <c r="D252" s="5"/>
      <c r="E252" s="12"/>
    </row>
    <row r="253" spans="2:5" x14ac:dyDescent="0.3">
      <c r="B253" s="9"/>
      <c r="C253" s="3"/>
      <c r="D253" s="5"/>
      <c r="E253" s="12"/>
    </row>
    <row r="254" spans="2:5" x14ac:dyDescent="0.3">
      <c r="B254" s="9"/>
      <c r="C254" s="3"/>
      <c r="D254" s="5"/>
      <c r="E254" s="12"/>
    </row>
    <row r="255" spans="2:5" x14ac:dyDescent="0.3">
      <c r="B255" s="9"/>
      <c r="C255" s="3"/>
      <c r="D255" s="5"/>
      <c r="E255" s="12"/>
    </row>
    <row r="256" spans="2:5" x14ac:dyDescent="0.3">
      <c r="B256" s="9"/>
      <c r="C256" s="3"/>
      <c r="D256" s="5"/>
      <c r="E256" s="12"/>
    </row>
    <row r="257" spans="2:5" x14ac:dyDescent="0.3">
      <c r="B257" s="9"/>
      <c r="C257" s="3"/>
      <c r="D257" s="5"/>
      <c r="E257" s="12"/>
    </row>
    <row r="258" spans="2:5" x14ac:dyDescent="0.3">
      <c r="B258" s="9"/>
      <c r="C258" s="3"/>
      <c r="D258" s="5"/>
      <c r="E258" s="12"/>
    </row>
    <row r="259" spans="2:5" x14ac:dyDescent="0.3">
      <c r="B259" s="9"/>
      <c r="C259" s="3"/>
      <c r="D259" s="5"/>
      <c r="E259" s="12"/>
    </row>
    <row r="260" spans="2:5" x14ac:dyDescent="0.3">
      <c r="B260" s="9"/>
      <c r="C260" s="3"/>
      <c r="D260" s="5"/>
      <c r="E260" s="12"/>
    </row>
    <row r="261" spans="2:5" x14ac:dyDescent="0.3">
      <c r="B261" s="9"/>
      <c r="C261" s="3"/>
      <c r="D261" s="5"/>
      <c r="E261" s="12"/>
    </row>
    <row r="262" spans="2:5" x14ac:dyDescent="0.3">
      <c r="B262" s="9"/>
      <c r="C262" s="3"/>
      <c r="D262" s="5"/>
      <c r="E262" s="12"/>
    </row>
    <row r="263" spans="2:5" x14ac:dyDescent="0.3">
      <c r="B263" s="9"/>
      <c r="C263" s="3"/>
      <c r="D263" s="5"/>
      <c r="E263" s="12"/>
    </row>
    <row r="264" spans="2:5" x14ac:dyDescent="0.3">
      <c r="B264" s="9"/>
      <c r="C264" s="3"/>
      <c r="D264" s="5"/>
      <c r="E264" s="12"/>
    </row>
    <row r="265" spans="2:5" x14ac:dyDescent="0.3">
      <c r="B265" s="9"/>
      <c r="C265" s="3"/>
      <c r="D265" s="5"/>
      <c r="E265" s="12"/>
    </row>
    <row r="266" spans="2:5" x14ac:dyDescent="0.3">
      <c r="B266" s="9"/>
      <c r="C266" s="3"/>
      <c r="D266" s="5"/>
      <c r="E266" s="12"/>
    </row>
    <row r="267" spans="2:5" x14ac:dyDescent="0.3">
      <c r="B267" s="9"/>
      <c r="C267" s="3"/>
      <c r="D267" s="5"/>
      <c r="E267" s="12"/>
    </row>
    <row r="268" spans="2:5" x14ac:dyDescent="0.3">
      <c r="B268" s="9"/>
      <c r="C268" s="3"/>
      <c r="D268" s="5"/>
      <c r="E268" s="12"/>
    </row>
    <row r="269" spans="2:5" x14ac:dyDescent="0.3">
      <c r="B269" s="9"/>
      <c r="C269" s="3"/>
      <c r="D269" s="5"/>
      <c r="E269" s="12"/>
    </row>
    <row r="270" spans="2:5" x14ac:dyDescent="0.3">
      <c r="B270" s="9"/>
      <c r="C270" s="3"/>
      <c r="D270" s="5"/>
      <c r="E270" s="12"/>
    </row>
    <row r="271" spans="2:5" x14ac:dyDescent="0.3">
      <c r="B271" s="9"/>
      <c r="C271" s="3"/>
      <c r="D271" s="5"/>
      <c r="E271" s="12"/>
    </row>
    <row r="272" spans="2:5" x14ac:dyDescent="0.3">
      <c r="B272" s="9"/>
      <c r="C272" s="3"/>
      <c r="D272" s="5"/>
      <c r="E272" s="12"/>
    </row>
    <row r="273" spans="2:5" x14ac:dyDescent="0.3">
      <c r="B273" s="9"/>
      <c r="C273" s="3"/>
      <c r="D273" s="5"/>
      <c r="E273" s="12"/>
    </row>
    <row r="274" spans="2:5" x14ac:dyDescent="0.3">
      <c r="B274" s="9"/>
      <c r="C274" s="3"/>
      <c r="D274" s="5"/>
      <c r="E274" s="12"/>
    </row>
    <row r="275" spans="2:5" x14ac:dyDescent="0.3">
      <c r="B275" s="9"/>
      <c r="C275" s="3"/>
      <c r="D275" s="5"/>
      <c r="E275" s="12"/>
    </row>
    <row r="276" spans="2:5" x14ac:dyDescent="0.3">
      <c r="B276" s="9"/>
      <c r="C276" s="3"/>
      <c r="D276" s="5"/>
      <c r="E276" s="12"/>
    </row>
    <row r="277" spans="2:5" x14ac:dyDescent="0.3">
      <c r="B277" s="9"/>
      <c r="C277" s="3"/>
      <c r="D277" s="5"/>
      <c r="E277" s="12"/>
    </row>
    <row r="278" spans="2:5" x14ac:dyDescent="0.3">
      <c r="B278" s="9"/>
      <c r="C278" s="3"/>
      <c r="D278" s="5"/>
      <c r="E278" s="12"/>
    </row>
    <row r="279" spans="2:5" x14ac:dyDescent="0.3">
      <c r="B279" s="9"/>
      <c r="C279" s="3"/>
      <c r="D279" s="5"/>
      <c r="E279" s="12"/>
    </row>
    <row r="280" spans="2:5" x14ac:dyDescent="0.3">
      <c r="B280" s="9"/>
      <c r="C280" s="3"/>
      <c r="D280" s="5"/>
      <c r="E280" s="12"/>
    </row>
    <row r="281" spans="2:5" x14ac:dyDescent="0.3">
      <c r="B281" s="9"/>
      <c r="C281" s="3"/>
      <c r="D281" s="5"/>
      <c r="E281" s="12"/>
    </row>
    <row r="282" spans="2:5" x14ac:dyDescent="0.3">
      <c r="B282" s="9"/>
      <c r="C282" s="3"/>
      <c r="D282" s="5"/>
      <c r="E282" s="12"/>
    </row>
    <row r="283" spans="2:5" x14ac:dyDescent="0.3">
      <c r="B283" s="9"/>
      <c r="C283" s="3"/>
      <c r="D283" s="5"/>
      <c r="E283" s="12"/>
    </row>
    <row r="284" spans="2:5" x14ac:dyDescent="0.3">
      <c r="B284" s="9"/>
      <c r="C284" s="3"/>
      <c r="D284" s="5"/>
      <c r="E284" s="12"/>
    </row>
    <row r="285" spans="2:5" x14ac:dyDescent="0.3">
      <c r="B285" s="9"/>
      <c r="C285" s="3"/>
      <c r="D285" s="5"/>
      <c r="E285" s="12"/>
    </row>
    <row r="286" spans="2:5" x14ac:dyDescent="0.3">
      <c r="B286" s="9"/>
      <c r="C286" s="3"/>
      <c r="D286" s="5"/>
      <c r="E286" s="12"/>
    </row>
    <row r="287" spans="2:5" x14ac:dyDescent="0.3">
      <c r="B287" s="9"/>
      <c r="C287" s="3"/>
      <c r="D287" s="5"/>
      <c r="E287" s="12"/>
    </row>
    <row r="288" spans="2:5" x14ac:dyDescent="0.3">
      <c r="B288" s="9"/>
      <c r="C288" s="3"/>
      <c r="D288" s="5"/>
      <c r="E288" s="12"/>
    </row>
    <row r="289" spans="2:5" x14ac:dyDescent="0.3">
      <c r="B289" s="9"/>
      <c r="C289" s="3"/>
      <c r="D289" s="5"/>
      <c r="E289" s="12"/>
    </row>
    <row r="290" spans="2:5" x14ac:dyDescent="0.3">
      <c r="B290" s="9"/>
      <c r="C290" s="3"/>
      <c r="D290" s="5"/>
      <c r="E290" s="12"/>
    </row>
    <row r="291" spans="2:5" x14ac:dyDescent="0.3">
      <c r="B291" s="9"/>
      <c r="C291" s="3"/>
      <c r="D291" s="5"/>
      <c r="E291" s="12"/>
    </row>
    <row r="292" spans="2:5" x14ac:dyDescent="0.3">
      <c r="B292" s="9"/>
      <c r="C292" s="3"/>
      <c r="D292" s="5"/>
      <c r="E292" s="12"/>
    </row>
    <row r="293" spans="2:5" x14ac:dyDescent="0.3">
      <c r="B293" s="9"/>
      <c r="C293" s="3"/>
      <c r="D293" s="5"/>
      <c r="E293" s="12"/>
    </row>
    <row r="294" spans="2:5" x14ac:dyDescent="0.3">
      <c r="B294" s="9"/>
      <c r="C294" s="3"/>
      <c r="D294" s="5"/>
      <c r="E294" s="12"/>
    </row>
    <row r="295" spans="2:5" x14ac:dyDescent="0.3">
      <c r="B295" s="9"/>
      <c r="C295" s="3"/>
      <c r="D295" s="5"/>
      <c r="E295" s="12"/>
    </row>
    <row r="296" spans="2:5" x14ac:dyDescent="0.3">
      <c r="B296" s="9"/>
      <c r="C296" s="3"/>
      <c r="D296" s="5"/>
      <c r="E296" s="12"/>
    </row>
    <row r="297" spans="2:5" x14ac:dyDescent="0.3">
      <c r="B297" s="9"/>
      <c r="C297" s="3"/>
      <c r="D297" s="5"/>
      <c r="E297" s="12"/>
    </row>
    <row r="298" spans="2:5" x14ac:dyDescent="0.3">
      <c r="B298" s="9"/>
      <c r="C298" s="3"/>
      <c r="D298" s="5"/>
      <c r="E298" s="12"/>
    </row>
    <row r="299" spans="2:5" x14ac:dyDescent="0.3">
      <c r="B299" s="9"/>
      <c r="C299" s="3"/>
      <c r="D299" s="5"/>
      <c r="E299" s="12"/>
    </row>
    <row r="300" spans="2:5" x14ac:dyDescent="0.3">
      <c r="B300" s="9"/>
      <c r="C300" s="3"/>
      <c r="D300" s="5"/>
      <c r="E300" s="12"/>
    </row>
    <row r="301" spans="2:5" x14ac:dyDescent="0.3">
      <c r="B301" s="9"/>
      <c r="C301" s="3"/>
      <c r="D301" s="5"/>
      <c r="E301" s="12"/>
    </row>
    <row r="302" spans="2:5" x14ac:dyDescent="0.3">
      <c r="B302" s="9"/>
      <c r="C302" s="3"/>
      <c r="D302" s="5"/>
      <c r="E302" s="12"/>
    </row>
    <row r="303" spans="2:5" x14ac:dyDescent="0.3">
      <c r="B303" s="9"/>
      <c r="C303" s="3"/>
      <c r="D303" s="5"/>
      <c r="E303" s="12"/>
    </row>
    <row r="304" spans="2:5" x14ac:dyDescent="0.3">
      <c r="B304" s="9"/>
      <c r="C304" s="3"/>
      <c r="D304" s="5"/>
      <c r="E304" s="12"/>
    </row>
    <row r="305" spans="2:5" x14ac:dyDescent="0.3">
      <c r="B305" s="9"/>
      <c r="C305" s="3"/>
      <c r="D305" s="5"/>
      <c r="E305" s="12"/>
    </row>
    <row r="306" spans="2:5" x14ac:dyDescent="0.3">
      <c r="B306" s="9"/>
      <c r="C306" s="3"/>
      <c r="D306" s="5"/>
      <c r="E306" s="12"/>
    </row>
    <row r="307" spans="2:5" x14ac:dyDescent="0.3">
      <c r="B307" s="9"/>
      <c r="C307" s="3"/>
      <c r="D307" s="5"/>
      <c r="E307" s="12"/>
    </row>
    <row r="308" spans="2:5" x14ac:dyDescent="0.3">
      <c r="B308" s="9"/>
      <c r="C308" s="3"/>
      <c r="D308" s="5"/>
      <c r="E308" s="12"/>
    </row>
    <row r="309" spans="2:5" x14ac:dyDescent="0.3">
      <c r="B309" s="9"/>
      <c r="C309" s="3"/>
      <c r="D309" s="5"/>
      <c r="E309" s="12"/>
    </row>
    <row r="310" spans="2:5" x14ac:dyDescent="0.3">
      <c r="B310" s="9"/>
      <c r="C310" s="3"/>
      <c r="D310" s="5"/>
      <c r="E310" s="12"/>
    </row>
    <row r="311" spans="2:5" x14ac:dyDescent="0.3">
      <c r="B311" s="9"/>
      <c r="C311" s="3"/>
      <c r="D311" s="5"/>
      <c r="E311" s="12"/>
    </row>
    <row r="312" spans="2:5" x14ac:dyDescent="0.3">
      <c r="B312" s="9"/>
      <c r="C312" s="3"/>
      <c r="D312" s="5"/>
      <c r="E312" s="12"/>
    </row>
    <row r="313" spans="2:5" x14ac:dyDescent="0.3">
      <c r="B313" s="9"/>
      <c r="C313" s="3"/>
      <c r="D313" s="5"/>
      <c r="E313" s="12"/>
    </row>
    <row r="314" spans="2:5" x14ac:dyDescent="0.3">
      <c r="B314" s="9"/>
      <c r="C314" s="3"/>
      <c r="D314" s="5"/>
      <c r="E314" s="12"/>
    </row>
    <row r="315" spans="2:5" x14ac:dyDescent="0.3">
      <c r="B315" s="9"/>
      <c r="C315" s="3"/>
      <c r="D315" s="5"/>
      <c r="E315" s="12"/>
    </row>
    <row r="316" spans="2:5" x14ac:dyDescent="0.3">
      <c r="B316" s="9"/>
      <c r="C316" s="3"/>
      <c r="D316" s="5"/>
      <c r="E316" s="12"/>
    </row>
    <row r="317" spans="2:5" x14ac:dyDescent="0.3">
      <c r="B317" s="9"/>
      <c r="C317" s="3"/>
      <c r="D317" s="5"/>
      <c r="E317" s="12"/>
    </row>
    <row r="318" spans="2:5" x14ac:dyDescent="0.3">
      <c r="B318" s="9"/>
      <c r="C318" s="3"/>
      <c r="D318" s="5"/>
      <c r="E318" s="12"/>
    </row>
    <row r="319" spans="2:5" x14ac:dyDescent="0.3">
      <c r="B319" s="9"/>
      <c r="C319" s="3"/>
      <c r="D319" s="5"/>
      <c r="E319" s="12"/>
    </row>
    <row r="320" spans="2:5" x14ac:dyDescent="0.3">
      <c r="B320" s="9"/>
      <c r="C320" s="3"/>
      <c r="D320" s="5"/>
      <c r="E320" s="12"/>
    </row>
    <row r="321" spans="2:5" x14ac:dyDescent="0.3">
      <c r="B321" s="9"/>
      <c r="C321" s="3"/>
      <c r="D321" s="5"/>
      <c r="E321" s="12"/>
    </row>
    <row r="322" spans="2:5" x14ac:dyDescent="0.3">
      <c r="B322" s="9"/>
      <c r="C322" s="3"/>
      <c r="D322" s="5"/>
      <c r="E322" s="12"/>
    </row>
    <row r="323" spans="2:5" x14ac:dyDescent="0.3">
      <c r="B323" s="9"/>
      <c r="C323" s="3"/>
      <c r="D323" s="5"/>
      <c r="E323" s="12"/>
    </row>
    <row r="324" spans="2:5" x14ac:dyDescent="0.3">
      <c r="B324" s="9"/>
      <c r="C324" s="3"/>
      <c r="D324" s="5"/>
      <c r="E324" s="12"/>
    </row>
    <row r="325" spans="2:5" x14ac:dyDescent="0.3">
      <c r="B325" s="9"/>
      <c r="C325" s="3"/>
      <c r="D325" s="5"/>
      <c r="E325" s="12"/>
    </row>
    <row r="326" spans="2:5" x14ac:dyDescent="0.3">
      <c r="B326" s="9"/>
      <c r="C326" s="3"/>
      <c r="D326" s="5"/>
      <c r="E326" s="12"/>
    </row>
    <row r="327" spans="2:5" x14ac:dyDescent="0.3">
      <c r="B327" s="9"/>
      <c r="C327" s="3"/>
      <c r="D327" s="5"/>
      <c r="E327" s="12"/>
    </row>
    <row r="328" spans="2:5" x14ac:dyDescent="0.3">
      <c r="B328" s="9"/>
      <c r="C328" s="3"/>
      <c r="D328" s="5"/>
      <c r="E328" s="12"/>
    </row>
    <row r="329" spans="2:5" x14ac:dyDescent="0.3">
      <c r="B329" s="9"/>
      <c r="C329" s="3"/>
      <c r="D329" s="5"/>
      <c r="E329" s="12"/>
    </row>
    <row r="330" spans="2:5" x14ac:dyDescent="0.3">
      <c r="B330" s="9"/>
      <c r="C330" s="3"/>
      <c r="D330" s="5"/>
      <c r="E330" s="12"/>
    </row>
    <row r="331" spans="2:5" x14ac:dyDescent="0.3">
      <c r="B331" s="9"/>
      <c r="C331" s="3"/>
      <c r="D331" s="5"/>
      <c r="E331" s="12"/>
    </row>
    <row r="332" spans="2:5" x14ac:dyDescent="0.3">
      <c r="B332" s="9"/>
      <c r="C332" s="3"/>
      <c r="D332" s="5"/>
      <c r="E332" s="12"/>
    </row>
    <row r="333" spans="2:5" x14ac:dyDescent="0.3">
      <c r="B333" s="9"/>
      <c r="C333" s="3"/>
      <c r="D333" s="5"/>
      <c r="E333" s="12"/>
    </row>
    <row r="334" spans="2:5" x14ac:dyDescent="0.3">
      <c r="B334" s="9"/>
      <c r="C334" s="3"/>
      <c r="D334" s="5"/>
      <c r="E334" s="12"/>
    </row>
    <row r="335" spans="2:5" x14ac:dyDescent="0.3">
      <c r="B335" s="9"/>
      <c r="C335" s="3"/>
      <c r="D335" s="5"/>
      <c r="E335" s="12"/>
    </row>
    <row r="336" spans="2:5" x14ac:dyDescent="0.3">
      <c r="B336" s="9"/>
      <c r="C336" s="3"/>
      <c r="D336" s="5"/>
      <c r="E336" s="12"/>
    </row>
    <row r="337" spans="2:5" x14ac:dyDescent="0.3">
      <c r="B337" s="9"/>
      <c r="C337" s="3"/>
      <c r="D337" s="5"/>
      <c r="E337" s="12"/>
    </row>
    <row r="338" spans="2:5" x14ac:dyDescent="0.3">
      <c r="B338" s="9"/>
      <c r="C338" s="3"/>
      <c r="D338" s="5"/>
      <c r="E338" s="12"/>
    </row>
    <row r="339" spans="2:5" x14ac:dyDescent="0.3">
      <c r="B339" s="9"/>
      <c r="C339" s="3"/>
      <c r="D339" s="5"/>
      <c r="E339" s="12"/>
    </row>
    <row r="340" spans="2:5" x14ac:dyDescent="0.3">
      <c r="B340" s="9"/>
      <c r="C340" s="3"/>
      <c r="D340" s="5"/>
      <c r="E340" s="12"/>
    </row>
    <row r="341" spans="2:5" x14ac:dyDescent="0.3">
      <c r="B341" s="9"/>
      <c r="C341" s="3"/>
      <c r="D341" s="5"/>
      <c r="E341" s="12"/>
    </row>
    <row r="342" spans="2:5" x14ac:dyDescent="0.3">
      <c r="B342" s="9"/>
      <c r="C342" s="3"/>
      <c r="D342" s="5"/>
      <c r="E342" s="12"/>
    </row>
    <row r="343" spans="2:5" x14ac:dyDescent="0.3">
      <c r="B343" s="9"/>
      <c r="C343" s="3"/>
      <c r="D343" s="5"/>
      <c r="E343" s="12"/>
    </row>
    <row r="344" spans="2:5" x14ac:dyDescent="0.3">
      <c r="B344" s="9"/>
      <c r="C344" s="3"/>
      <c r="D344" s="5"/>
      <c r="E344" s="12"/>
    </row>
    <row r="345" spans="2:5" x14ac:dyDescent="0.3">
      <c r="B345" s="9"/>
      <c r="C345" s="3"/>
      <c r="D345" s="5"/>
      <c r="E345" s="12"/>
    </row>
    <row r="346" spans="2:5" x14ac:dyDescent="0.3">
      <c r="B346" s="9"/>
      <c r="C346" s="3"/>
      <c r="D346" s="5"/>
      <c r="E346" s="12"/>
    </row>
    <row r="347" spans="2:5" x14ac:dyDescent="0.3">
      <c r="B347" s="9"/>
      <c r="C347" s="3"/>
      <c r="D347" s="5"/>
      <c r="E347" s="12"/>
    </row>
    <row r="348" spans="2:5" x14ac:dyDescent="0.3">
      <c r="B348" s="9"/>
      <c r="C348" s="3"/>
      <c r="D348" s="5"/>
      <c r="E348" s="12"/>
    </row>
    <row r="349" spans="2:5" x14ac:dyDescent="0.3">
      <c r="B349" s="9"/>
      <c r="C349" s="3"/>
      <c r="D349" s="5"/>
      <c r="E349" s="12"/>
    </row>
    <row r="350" spans="2:5" x14ac:dyDescent="0.3">
      <c r="B350" s="9"/>
      <c r="C350" s="3"/>
      <c r="D350" s="5"/>
      <c r="E350" s="12"/>
    </row>
    <row r="351" spans="2:5" x14ac:dyDescent="0.3">
      <c r="B351" s="9"/>
      <c r="C351" s="3"/>
      <c r="D351" s="5"/>
      <c r="E351" s="12"/>
    </row>
    <row r="352" spans="2:5" x14ac:dyDescent="0.3">
      <c r="B352" s="9"/>
      <c r="C352" s="3"/>
      <c r="D352" s="5"/>
      <c r="E352" s="12"/>
    </row>
    <row r="353" spans="2:5" x14ac:dyDescent="0.3">
      <c r="B353" s="9"/>
      <c r="C353" s="3"/>
      <c r="D353" s="5"/>
      <c r="E353" s="12"/>
    </row>
    <row r="354" spans="2:5" x14ac:dyDescent="0.3">
      <c r="B354" s="9"/>
      <c r="C354" s="3"/>
      <c r="D354" s="5"/>
      <c r="E354" s="12"/>
    </row>
    <row r="355" spans="2:5" x14ac:dyDescent="0.3">
      <c r="B355" s="9"/>
      <c r="C355" s="3"/>
      <c r="D355" s="5"/>
      <c r="E355" s="12"/>
    </row>
    <row r="356" spans="2:5" x14ac:dyDescent="0.3">
      <c r="B356" s="9"/>
      <c r="C356" s="3"/>
      <c r="D356" s="5"/>
      <c r="E356" s="12"/>
    </row>
    <row r="357" spans="2:5" x14ac:dyDescent="0.3">
      <c r="B357" s="9"/>
      <c r="C357" s="3"/>
      <c r="D357" s="5"/>
      <c r="E357" s="12"/>
    </row>
    <row r="358" spans="2:5" x14ac:dyDescent="0.3">
      <c r="B358" s="9"/>
      <c r="C358" s="3"/>
      <c r="D358" s="5"/>
      <c r="E358" s="12"/>
    </row>
    <row r="359" spans="2:5" x14ac:dyDescent="0.3">
      <c r="B359" s="9"/>
      <c r="C359" s="3"/>
      <c r="D359" s="5"/>
      <c r="E359" s="12"/>
    </row>
    <row r="360" spans="2:5" x14ac:dyDescent="0.3">
      <c r="B360" s="9"/>
      <c r="C360" s="3"/>
      <c r="D360" s="5"/>
      <c r="E360" s="12"/>
    </row>
    <row r="361" spans="2:5" x14ac:dyDescent="0.3">
      <c r="B361" s="9"/>
      <c r="C361" s="3"/>
      <c r="D361" s="5"/>
      <c r="E361" s="12"/>
    </row>
    <row r="362" spans="2:5" x14ac:dyDescent="0.3">
      <c r="B362" s="9"/>
      <c r="C362" s="3"/>
      <c r="D362" s="5"/>
      <c r="E362" s="12"/>
    </row>
    <row r="363" spans="2:5" x14ac:dyDescent="0.3">
      <c r="B363" s="9"/>
      <c r="C363" s="3"/>
      <c r="D363" s="5"/>
      <c r="E363" s="12"/>
    </row>
    <row r="364" spans="2:5" x14ac:dyDescent="0.3">
      <c r="B364" s="9"/>
      <c r="C364" s="3"/>
      <c r="D364" s="5"/>
      <c r="E364" s="12"/>
    </row>
    <row r="365" spans="2:5" x14ac:dyDescent="0.3">
      <c r="B365" s="9"/>
      <c r="C365" s="3"/>
      <c r="D365" s="5"/>
      <c r="E365" s="12"/>
    </row>
    <row r="366" spans="2:5" x14ac:dyDescent="0.3">
      <c r="B366" s="9"/>
      <c r="C366" s="3"/>
      <c r="D366" s="5"/>
      <c r="E366" s="12"/>
    </row>
    <row r="367" spans="2:5" x14ac:dyDescent="0.3">
      <c r="B367" s="9"/>
      <c r="C367" s="3"/>
      <c r="D367" s="5"/>
      <c r="E367" s="12"/>
    </row>
    <row r="368" spans="2:5" x14ac:dyDescent="0.3">
      <c r="B368" s="9"/>
      <c r="C368" s="3"/>
      <c r="D368" s="5"/>
      <c r="E368" s="12"/>
    </row>
    <row r="369" spans="2:5" x14ac:dyDescent="0.3">
      <c r="B369" s="9"/>
      <c r="C369" s="3"/>
      <c r="D369" s="5"/>
      <c r="E369" s="12"/>
    </row>
    <row r="370" spans="2:5" x14ac:dyDescent="0.3">
      <c r="B370" s="9"/>
      <c r="C370" s="3"/>
      <c r="D370" s="5"/>
      <c r="E370" s="12"/>
    </row>
    <row r="371" spans="2:5" x14ac:dyDescent="0.3">
      <c r="B371" s="9"/>
      <c r="C371" s="3"/>
      <c r="D371" s="5"/>
      <c r="E371" s="12"/>
    </row>
    <row r="372" spans="2:5" x14ac:dyDescent="0.3">
      <c r="B372" s="9"/>
      <c r="C372" s="3"/>
      <c r="D372" s="5"/>
      <c r="E372" s="12"/>
    </row>
    <row r="373" spans="2:5" x14ac:dyDescent="0.3">
      <c r="B373" s="9"/>
      <c r="C373" s="3"/>
      <c r="D373" s="5"/>
      <c r="E373" s="12"/>
    </row>
    <row r="374" spans="2:5" x14ac:dyDescent="0.3">
      <c r="B374" s="9"/>
      <c r="C374" s="3"/>
      <c r="D374" s="5"/>
      <c r="E374" s="12"/>
    </row>
    <row r="375" spans="2:5" x14ac:dyDescent="0.3">
      <c r="B375" s="9"/>
      <c r="C375" s="3"/>
      <c r="D375" s="5"/>
      <c r="E375" s="12"/>
    </row>
    <row r="376" spans="2:5" x14ac:dyDescent="0.3">
      <c r="B376" s="9"/>
      <c r="C376" s="3"/>
      <c r="D376" s="5"/>
      <c r="E376" s="12"/>
    </row>
    <row r="377" spans="2:5" x14ac:dyDescent="0.3">
      <c r="B377" s="9"/>
      <c r="C377" s="3"/>
      <c r="D377" s="5"/>
      <c r="E377" s="12"/>
    </row>
    <row r="378" spans="2:5" x14ac:dyDescent="0.3">
      <c r="B378" s="9"/>
      <c r="C378" s="3"/>
      <c r="D378" s="5"/>
      <c r="E378" s="12"/>
    </row>
    <row r="379" spans="2:5" x14ac:dyDescent="0.3">
      <c r="B379" s="9"/>
      <c r="C379" s="3"/>
      <c r="D379" s="5"/>
      <c r="E379" s="12"/>
    </row>
    <row r="380" spans="2:5" x14ac:dyDescent="0.3">
      <c r="B380" s="9"/>
      <c r="C380" s="3"/>
      <c r="D380" s="5"/>
      <c r="E380" s="12"/>
    </row>
    <row r="381" spans="2:5" x14ac:dyDescent="0.3">
      <c r="B381" s="9"/>
      <c r="C381" s="3"/>
      <c r="D381" s="5"/>
      <c r="E381" s="12"/>
    </row>
    <row r="382" spans="2:5" x14ac:dyDescent="0.3">
      <c r="B382" s="9"/>
      <c r="C382" s="3"/>
      <c r="D382" s="5"/>
      <c r="E382" s="12"/>
    </row>
    <row r="383" spans="2:5" x14ac:dyDescent="0.3">
      <c r="B383" s="9"/>
      <c r="C383" s="3"/>
      <c r="D383" s="5"/>
      <c r="E383" s="12"/>
    </row>
    <row r="384" spans="2:5" x14ac:dyDescent="0.3">
      <c r="B384" s="9"/>
      <c r="C384" s="3"/>
      <c r="D384" s="5"/>
      <c r="E384" s="12"/>
    </row>
    <row r="385" spans="2:5" x14ac:dyDescent="0.3">
      <c r="B385" s="9"/>
      <c r="C385" s="3"/>
      <c r="D385" s="5"/>
      <c r="E385" s="12"/>
    </row>
    <row r="386" spans="2:5" x14ac:dyDescent="0.3">
      <c r="B386" s="9"/>
      <c r="C386" s="3"/>
      <c r="D386" s="5"/>
      <c r="E386" s="12"/>
    </row>
    <row r="387" spans="2:5" x14ac:dyDescent="0.3">
      <c r="B387" s="9"/>
      <c r="C387" s="3"/>
      <c r="D387" s="5"/>
      <c r="E387" s="12"/>
    </row>
    <row r="388" spans="2:5" x14ac:dyDescent="0.3">
      <c r="B388" s="9"/>
      <c r="C388" s="3"/>
      <c r="D388" s="5"/>
      <c r="E388" s="12"/>
    </row>
    <row r="389" spans="2:5" x14ac:dyDescent="0.3">
      <c r="B389" s="9"/>
      <c r="C389" s="3"/>
      <c r="D389" s="5"/>
      <c r="E389" s="12"/>
    </row>
    <row r="390" spans="2:5" x14ac:dyDescent="0.3">
      <c r="B390" s="9"/>
      <c r="C390" s="3"/>
      <c r="D390" s="5"/>
      <c r="E390" s="12"/>
    </row>
    <row r="391" spans="2:5" x14ac:dyDescent="0.3">
      <c r="B391" s="9"/>
      <c r="C391" s="3"/>
      <c r="D391" s="5"/>
      <c r="E391" s="12"/>
    </row>
    <row r="392" spans="2:5" x14ac:dyDescent="0.3">
      <c r="B392" s="9"/>
      <c r="C392" s="3"/>
      <c r="D392" s="5"/>
      <c r="E392" s="12"/>
    </row>
    <row r="393" spans="2:5" x14ac:dyDescent="0.3">
      <c r="B393" s="9"/>
      <c r="C393" s="3"/>
      <c r="D393" s="5"/>
      <c r="E393" s="12"/>
    </row>
    <row r="394" spans="2:5" x14ac:dyDescent="0.3">
      <c r="B394" s="9"/>
      <c r="C394" s="3"/>
      <c r="D394" s="5"/>
      <c r="E394" s="12"/>
    </row>
    <row r="395" spans="2:5" x14ac:dyDescent="0.3">
      <c r="B395" s="9"/>
      <c r="C395" s="3"/>
      <c r="D395" s="5"/>
      <c r="E395" s="12"/>
    </row>
    <row r="396" spans="2:5" x14ac:dyDescent="0.3">
      <c r="B396" s="9"/>
      <c r="C396" s="3"/>
      <c r="D396" s="5"/>
      <c r="E396" s="12"/>
    </row>
    <row r="397" spans="2:5" x14ac:dyDescent="0.3">
      <c r="B397" s="9"/>
      <c r="C397" s="3"/>
      <c r="D397" s="5"/>
      <c r="E397" s="12"/>
    </row>
    <row r="398" spans="2:5" x14ac:dyDescent="0.3">
      <c r="B398" s="9"/>
      <c r="C398" s="3"/>
      <c r="D398" s="5"/>
      <c r="E398" s="12"/>
    </row>
    <row r="399" spans="2:5" x14ac:dyDescent="0.3">
      <c r="B399" s="9"/>
      <c r="C399" s="3"/>
      <c r="D399" s="5"/>
      <c r="E399" s="12"/>
    </row>
    <row r="400" spans="2:5" x14ac:dyDescent="0.3">
      <c r="B400" s="9"/>
      <c r="C400" s="3"/>
      <c r="D400" s="5"/>
      <c r="E400" s="12"/>
    </row>
    <row r="401" spans="2:5" x14ac:dyDescent="0.3">
      <c r="B401" s="9"/>
      <c r="C401" s="3"/>
      <c r="D401" s="5"/>
      <c r="E401" s="12"/>
    </row>
    <row r="402" spans="2:5" x14ac:dyDescent="0.3">
      <c r="B402" s="9"/>
      <c r="C402" s="3"/>
      <c r="D402" s="5"/>
      <c r="E402" s="12"/>
    </row>
    <row r="403" spans="2:5" x14ac:dyDescent="0.3">
      <c r="B403" s="9"/>
      <c r="C403" s="3"/>
      <c r="D403" s="5"/>
      <c r="E403" s="12"/>
    </row>
    <row r="404" spans="2:5" x14ac:dyDescent="0.3">
      <c r="B404" s="9"/>
      <c r="C404" s="3"/>
      <c r="D404" s="5"/>
      <c r="E404" s="12"/>
    </row>
    <row r="405" spans="2:5" x14ac:dyDescent="0.3">
      <c r="B405" s="9"/>
      <c r="C405" s="3"/>
      <c r="D405" s="5"/>
      <c r="E405" s="12"/>
    </row>
    <row r="406" spans="2:5" x14ac:dyDescent="0.3">
      <c r="B406" s="9"/>
      <c r="C406" s="3"/>
      <c r="D406" s="5"/>
      <c r="E406" s="12"/>
    </row>
    <row r="407" spans="2:5" x14ac:dyDescent="0.3">
      <c r="B407" s="9"/>
      <c r="C407" s="3"/>
      <c r="D407" s="5"/>
      <c r="E407" s="12"/>
    </row>
    <row r="408" spans="2:5" x14ac:dyDescent="0.3">
      <c r="B408" s="9"/>
      <c r="C408" s="3"/>
      <c r="D408" s="5"/>
      <c r="E408" s="12"/>
    </row>
    <row r="409" spans="2:5" x14ac:dyDescent="0.3">
      <c r="B409" s="9"/>
      <c r="C409" s="3"/>
      <c r="D409" s="5"/>
      <c r="E409" s="12"/>
    </row>
    <row r="410" spans="2:5" x14ac:dyDescent="0.3">
      <c r="B410" s="9"/>
      <c r="C410" s="3"/>
      <c r="D410" s="5"/>
      <c r="E410" s="12"/>
    </row>
    <row r="411" spans="2:5" x14ac:dyDescent="0.3">
      <c r="B411" s="9"/>
      <c r="C411" s="3"/>
      <c r="D411" s="5"/>
      <c r="E411" s="12"/>
    </row>
    <row r="412" spans="2:5" x14ac:dyDescent="0.3">
      <c r="B412" s="9"/>
      <c r="C412" s="3"/>
      <c r="D412" s="5"/>
      <c r="E412" s="12"/>
    </row>
    <row r="413" spans="2:5" x14ac:dyDescent="0.3">
      <c r="B413" s="9"/>
      <c r="C413" s="3"/>
      <c r="D413" s="5"/>
      <c r="E413" s="12"/>
    </row>
    <row r="414" spans="2:5" x14ac:dyDescent="0.3">
      <c r="B414" s="9"/>
      <c r="C414" s="3"/>
      <c r="D414" s="5"/>
      <c r="E414" s="12"/>
    </row>
    <row r="415" spans="2:5" x14ac:dyDescent="0.3">
      <c r="B415" s="9"/>
      <c r="C415" s="3"/>
      <c r="D415" s="5"/>
      <c r="E415" s="12"/>
    </row>
    <row r="416" spans="2:5" x14ac:dyDescent="0.3">
      <c r="B416" s="9"/>
      <c r="C416" s="3"/>
      <c r="D416" s="5"/>
      <c r="E416" s="12"/>
    </row>
    <row r="417" spans="2:5" x14ac:dyDescent="0.3">
      <c r="B417" s="9"/>
      <c r="C417" s="3"/>
      <c r="D417" s="5"/>
      <c r="E417" s="12"/>
    </row>
    <row r="418" spans="2:5" x14ac:dyDescent="0.3">
      <c r="B418" s="9"/>
      <c r="C418" s="3"/>
      <c r="D418" s="5"/>
      <c r="E418" s="12"/>
    </row>
    <row r="419" spans="2:5" x14ac:dyDescent="0.3">
      <c r="B419" s="9"/>
      <c r="C419" s="3"/>
      <c r="D419" s="5"/>
      <c r="E419" s="12"/>
    </row>
    <row r="420" spans="2:5" x14ac:dyDescent="0.3">
      <c r="B420" s="9"/>
      <c r="C420" s="3"/>
      <c r="D420" s="5"/>
      <c r="E420" s="12"/>
    </row>
    <row r="421" spans="2:5" x14ac:dyDescent="0.3">
      <c r="B421" s="9"/>
      <c r="C421" s="3"/>
      <c r="D421" s="5"/>
      <c r="E421" s="12"/>
    </row>
    <row r="422" spans="2:5" x14ac:dyDescent="0.3">
      <c r="B422" s="9"/>
      <c r="C422" s="3"/>
      <c r="D422" s="5"/>
      <c r="E422" s="12"/>
    </row>
    <row r="423" spans="2:5" x14ac:dyDescent="0.3">
      <c r="B423" s="9"/>
      <c r="C423" s="3"/>
      <c r="D423" s="5"/>
      <c r="E423" s="12"/>
    </row>
    <row r="424" spans="2:5" x14ac:dyDescent="0.3">
      <c r="B424" s="9"/>
      <c r="C424" s="3"/>
      <c r="D424" s="5"/>
      <c r="E424" s="12"/>
    </row>
    <row r="425" spans="2:5" x14ac:dyDescent="0.3">
      <c r="B425" s="9"/>
      <c r="C425" s="3"/>
      <c r="D425" s="5"/>
      <c r="E425" s="12"/>
    </row>
    <row r="426" spans="2:5" x14ac:dyDescent="0.3">
      <c r="B426" s="9"/>
      <c r="C426" s="3"/>
      <c r="D426" s="5"/>
      <c r="E426" s="12"/>
    </row>
    <row r="427" spans="2:5" x14ac:dyDescent="0.3">
      <c r="B427" s="9"/>
      <c r="C427" s="3"/>
      <c r="D427" s="5"/>
      <c r="E427" s="12"/>
    </row>
    <row r="428" spans="2:5" x14ac:dyDescent="0.3">
      <c r="B428" s="9"/>
      <c r="C428" s="3"/>
      <c r="D428" s="5"/>
      <c r="E428" s="12"/>
    </row>
    <row r="429" spans="2:5" x14ac:dyDescent="0.3">
      <c r="B429" s="9"/>
      <c r="C429" s="3"/>
      <c r="D429" s="5"/>
      <c r="E429" s="12"/>
    </row>
    <row r="430" spans="2:5" x14ac:dyDescent="0.3">
      <c r="B430" s="9"/>
      <c r="C430" s="3"/>
      <c r="D430" s="5"/>
      <c r="E430" s="12"/>
    </row>
    <row r="431" spans="2:5" x14ac:dyDescent="0.3">
      <c r="B431" s="9"/>
      <c r="C431" s="3"/>
      <c r="D431" s="5"/>
      <c r="E431" s="12"/>
    </row>
    <row r="432" spans="2:5" x14ac:dyDescent="0.3">
      <c r="B432" s="9"/>
      <c r="C432" s="3"/>
      <c r="D432" s="5"/>
      <c r="E432" s="12"/>
    </row>
    <row r="433" spans="2:5" x14ac:dyDescent="0.3">
      <c r="B433" s="9"/>
      <c r="C433" s="3"/>
      <c r="D433" s="5"/>
      <c r="E433" s="12"/>
    </row>
    <row r="434" spans="2:5" x14ac:dyDescent="0.3">
      <c r="B434" s="9"/>
      <c r="C434" s="3"/>
      <c r="D434" s="5"/>
      <c r="E434" s="12"/>
    </row>
    <row r="435" spans="2:5" x14ac:dyDescent="0.3">
      <c r="B435" s="9"/>
      <c r="C435" s="3"/>
      <c r="D435" s="5"/>
      <c r="E435" s="12"/>
    </row>
    <row r="436" spans="2:5" x14ac:dyDescent="0.3">
      <c r="B436" s="9"/>
      <c r="C436" s="3"/>
      <c r="D436" s="5"/>
      <c r="E436" s="12"/>
    </row>
    <row r="437" spans="2:5" x14ac:dyDescent="0.3">
      <c r="B437" s="9"/>
      <c r="C437" s="3"/>
      <c r="D437" s="5"/>
      <c r="E437" s="12"/>
    </row>
    <row r="438" spans="2:5" x14ac:dyDescent="0.3">
      <c r="B438" s="9"/>
      <c r="C438" s="3"/>
      <c r="D438" s="5"/>
      <c r="E438" s="12"/>
    </row>
    <row r="439" spans="2:5" x14ac:dyDescent="0.3">
      <c r="B439" s="9"/>
      <c r="C439" s="3"/>
      <c r="D439" s="5"/>
      <c r="E439" s="12"/>
    </row>
    <row r="440" spans="2:5" x14ac:dyDescent="0.3">
      <c r="B440" s="9"/>
      <c r="C440" s="3"/>
      <c r="D440" s="5"/>
      <c r="E440" s="12"/>
    </row>
    <row r="441" spans="2:5" x14ac:dyDescent="0.3">
      <c r="B441" s="9"/>
      <c r="C441" s="3"/>
      <c r="D441" s="5"/>
      <c r="E441" s="12"/>
    </row>
    <row r="442" spans="2:5" x14ac:dyDescent="0.3">
      <c r="B442" s="9"/>
      <c r="C442" s="3"/>
      <c r="D442" s="5"/>
      <c r="E442" s="12"/>
    </row>
    <row r="443" spans="2:5" x14ac:dyDescent="0.3">
      <c r="B443" s="9"/>
      <c r="C443" s="3"/>
      <c r="D443" s="5"/>
      <c r="E443" s="12"/>
    </row>
    <row r="444" spans="2:5" x14ac:dyDescent="0.3">
      <c r="B444" s="9"/>
      <c r="C444" s="3"/>
      <c r="D444" s="5"/>
      <c r="E444" s="12"/>
    </row>
    <row r="445" spans="2:5" x14ac:dyDescent="0.3">
      <c r="B445" s="9"/>
      <c r="C445" s="3"/>
      <c r="D445" s="5"/>
      <c r="E445" s="12"/>
    </row>
    <row r="446" spans="2:5" x14ac:dyDescent="0.3">
      <c r="B446" s="9"/>
      <c r="C446" s="3"/>
      <c r="D446" s="5"/>
      <c r="E446" s="12"/>
    </row>
    <row r="447" spans="2:5" x14ac:dyDescent="0.3">
      <c r="B447" s="9"/>
      <c r="C447" s="3"/>
      <c r="D447" s="5"/>
      <c r="E447" s="12"/>
    </row>
    <row r="448" spans="2:5" x14ac:dyDescent="0.3">
      <c r="B448" s="9"/>
      <c r="C448" s="3"/>
      <c r="D448" s="5"/>
      <c r="E448" s="12"/>
    </row>
    <row r="449" spans="2:5" x14ac:dyDescent="0.3">
      <c r="B449" s="9"/>
      <c r="C449" s="3"/>
      <c r="D449" s="5"/>
      <c r="E449" s="12"/>
    </row>
    <row r="450" spans="2:5" x14ac:dyDescent="0.3">
      <c r="B450" s="9"/>
      <c r="C450" s="3"/>
      <c r="D450" s="5"/>
      <c r="E450" s="12"/>
    </row>
    <row r="451" spans="2:5" x14ac:dyDescent="0.3">
      <c r="B451" s="9"/>
      <c r="C451" s="3"/>
      <c r="D451" s="5"/>
      <c r="E451" s="12"/>
    </row>
    <row r="452" spans="2:5" x14ac:dyDescent="0.3">
      <c r="B452" s="9"/>
      <c r="C452" s="3"/>
      <c r="D452" s="5"/>
      <c r="E452" s="12"/>
    </row>
    <row r="453" spans="2:5" x14ac:dyDescent="0.3">
      <c r="B453" s="9"/>
      <c r="C453" s="3"/>
      <c r="D453" s="5"/>
      <c r="E453" s="12"/>
    </row>
    <row r="454" spans="2:5" x14ac:dyDescent="0.3">
      <c r="B454" s="9"/>
      <c r="C454" s="3"/>
      <c r="D454" s="5"/>
      <c r="E454" s="12"/>
    </row>
    <row r="455" spans="2:5" x14ac:dyDescent="0.3">
      <c r="B455" s="9"/>
      <c r="C455" s="3"/>
      <c r="D455" s="5"/>
      <c r="E455" s="12"/>
    </row>
    <row r="456" spans="2:5" x14ac:dyDescent="0.3">
      <c r="B456" s="9"/>
      <c r="C456" s="3"/>
      <c r="D456" s="5"/>
      <c r="E456" s="12"/>
    </row>
    <row r="457" spans="2:5" x14ac:dyDescent="0.3">
      <c r="B457" s="9"/>
      <c r="C457" s="3"/>
      <c r="D457" s="5"/>
      <c r="E457" s="12"/>
    </row>
    <row r="458" spans="2:5" x14ac:dyDescent="0.3">
      <c r="B458" s="9"/>
      <c r="C458" s="3"/>
      <c r="D458" s="5"/>
      <c r="E458" s="12"/>
    </row>
    <row r="459" spans="2:5" x14ac:dyDescent="0.3">
      <c r="B459" s="9"/>
      <c r="C459" s="3"/>
      <c r="D459" s="5"/>
      <c r="E459" s="12"/>
    </row>
    <row r="460" spans="2:5" x14ac:dyDescent="0.3">
      <c r="B460" s="9"/>
      <c r="C460" s="3"/>
      <c r="D460" s="5"/>
      <c r="E460" s="12"/>
    </row>
    <row r="461" spans="2:5" x14ac:dyDescent="0.3">
      <c r="B461" s="9"/>
      <c r="C461" s="3"/>
      <c r="D461" s="5"/>
      <c r="E461" s="12"/>
    </row>
    <row r="462" spans="2:5" x14ac:dyDescent="0.3">
      <c r="B462" s="9"/>
      <c r="C462" s="3"/>
      <c r="D462" s="5"/>
      <c r="E462" s="12"/>
    </row>
    <row r="463" spans="2:5" x14ac:dyDescent="0.3">
      <c r="B463" s="9"/>
      <c r="C463" s="3"/>
      <c r="D463" s="5"/>
      <c r="E463" s="12"/>
    </row>
    <row r="464" spans="2:5" x14ac:dyDescent="0.3">
      <c r="B464" s="9"/>
      <c r="C464" s="3"/>
      <c r="D464" s="5"/>
      <c r="E464" s="12"/>
    </row>
    <row r="465" spans="2:5" x14ac:dyDescent="0.3">
      <c r="B465" s="9"/>
      <c r="C465" s="3"/>
      <c r="D465" s="5"/>
      <c r="E465" s="12"/>
    </row>
    <row r="466" spans="2:5" x14ac:dyDescent="0.3">
      <c r="B466" s="9"/>
      <c r="C466" s="3"/>
      <c r="D466" s="5"/>
      <c r="E466" s="12"/>
    </row>
    <row r="467" spans="2:5" x14ac:dyDescent="0.3">
      <c r="B467" s="9"/>
      <c r="C467" s="3"/>
      <c r="D467" s="5"/>
      <c r="E467" s="12"/>
    </row>
    <row r="468" spans="2:5" x14ac:dyDescent="0.3">
      <c r="B468" s="9"/>
      <c r="C468" s="3"/>
      <c r="D468" s="5"/>
      <c r="E468" s="12"/>
    </row>
    <row r="469" spans="2:5" x14ac:dyDescent="0.3">
      <c r="B469" s="9"/>
      <c r="C469" s="3"/>
      <c r="D469" s="5"/>
      <c r="E469" s="12"/>
    </row>
    <row r="470" spans="2:5" x14ac:dyDescent="0.3">
      <c r="B470" s="9"/>
      <c r="C470" s="3"/>
      <c r="D470" s="5"/>
      <c r="E470" s="12"/>
    </row>
    <row r="471" spans="2:5" x14ac:dyDescent="0.3">
      <c r="B471" s="9"/>
      <c r="C471" s="3"/>
      <c r="D471" s="5"/>
      <c r="E471" s="12"/>
    </row>
    <row r="472" spans="2:5" x14ac:dyDescent="0.3">
      <c r="B472" s="9"/>
      <c r="C472" s="3"/>
      <c r="D472" s="5"/>
      <c r="E472" s="12"/>
    </row>
    <row r="473" spans="2:5" x14ac:dyDescent="0.3">
      <c r="B473" s="9"/>
      <c r="C473" s="3"/>
      <c r="D473" s="5"/>
      <c r="E473" s="12"/>
    </row>
    <row r="474" spans="2:5" x14ac:dyDescent="0.3">
      <c r="B474" s="9"/>
      <c r="C474" s="3"/>
      <c r="D474" s="5"/>
      <c r="E474" s="12"/>
    </row>
    <row r="475" spans="2:5" x14ac:dyDescent="0.3">
      <c r="B475" s="9"/>
      <c r="C475" s="3"/>
      <c r="D475" s="5"/>
      <c r="E475" s="12"/>
    </row>
    <row r="476" spans="2:5" x14ac:dyDescent="0.3">
      <c r="B476" s="9"/>
      <c r="C476" s="3"/>
      <c r="D476" s="5"/>
      <c r="E476" s="12"/>
    </row>
    <row r="477" spans="2:5" x14ac:dyDescent="0.3">
      <c r="B477" s="9"/>
      <c r="C477" s="3"/>
      <c r="D477" s="5"/>
      <c r="E477" s="12"/>
    </row>
    <row r="478" spans="2:5" x14ac:dyDescent="0.3">
      <c r="B478" s="9"/>
      <c r="C478" s="3"/>
      <c r="D478" s="5"/>
      <c r="E478" s="12"/>
    </row>
    <row r="479" spans="2:5" x14ac:dyDescent="0.3">
      <c r="B479" s="9"/>
      <c r="C479" s="3"/>
      <c r="D479" s="5"/>
      <c r="E479" s="12"/>
    </row>
    <row r="480" spans="2:5" x14ac:dyDescent="0.3">
      <c r="B480" s="9"/>
      <c r="C480" s="3"/>
      <c r="D480" s="5"/>
      <c r="E480" s="12"/>
    </row>
    <row r="481" spans="2:5" x14ac:dyDescent="0.3">
      <c r="B481" s="9"/>
      <c r="C481" s="3"/>
      <c r="D481" s="5"/>
      <c r="E481" s="12"/>
    </row>
    <row r="482" spans="2:5" x14ac:dyDescent="0.3">
      <c r="B482" s="9"/>
      <c r="C482" s="3"/>
      <c r="D482" s="5"/>
      <c r="E482" s="12"/>
    </row>
    <row r="483" spans="2:5" x14ac:dyDescent="0.3">
      <c r="B483" s="9"/>
      <c r="C483" s="3"/>
      <c r="D483" s="5"/>
      <c r="E483" s="12"/>
    </row>
    <row r="484" spans="2:5" x14ac:dyDescent="0.3">
      <c r="B484" s="9"/>
      <c r="C484" s="3"/>
      <c r="D484" s="5"/>
      <c r="E484" s="12"/>
    </row>
    <row r="485" spans="2:5" x14ac:dyDescent="0.3">
      <c r="B485" s="9"/>
      <c r="C485" s="3"/>
      <c r="D485" s="5"/>
      <c r="E485" s="12"/>
    </row>
    <row r="486" spans="2:5" x14ac:dyDescent="0.3">
      <c r="B486" s="9"/>
      <c r="C486" s="3"/>
      <c r="D486" s="5"/>
      <c r="E486" s="12"/>
    </row>
    <row r="487" spans="2:5" x14ac:dyDescent="0.3">
      <c r="B487" s="9"/>
      <c r="C487" s="3"/>
      <c r="D487" s="5"/>
      <c r="E487" s="12"/>
    </row>
    <row r="488" spans="2:5" x14ac:dyDescent="0.3">
      <c r="B488" s="9"/>
      <c r="C488" s="3"/>
      <c r="D488" s="5"/>
      <c r="E488" s="12"/>
    </row>
    <row r="489" spans="2:5" x14ac:dyDescent="0.3">
      <c r="B489" s="9"/>
      <c r="C489" s="3"/>
      <c r="D489" s="5"/>
      <c r="E489" s="12"/>
    </row>
    <row r="490" spans="2:5" x14ac:dyDescent="0.3">
      <c r="B490" s="9"/>
      <c r="C490" s="3"/>
      <c r="D490" s="5"/>
      <c r="E490" s="12"/>
    </row>
    <row r="491" spans="2:5" x14ac:dyDescent="0.3">
      <c r="B491" s="9"/>
      <c r="C491" s="3"/>
      <c r="D491" s="5"/>
      <c r="E491" s="12"/>
    </row>
    <row r="492" spans="2:5" x14ac:dyDescent="0.3">
      <c r="B492" s="9"/>
      <c r="C492" s="3"/>
      <c r="D492" s="5"/>
      <c r="E492" s="12"/>
    </row>
    <row r="493" spans="2:5" x14ac:dyDescent="0.3">
      <c r="B493" s="9"/>
      <c r="C493" s="3"/>
      <c r="D493" s="5"/>
      <c r="E493" s="12"/>
    </row>
    <row r="494" spans="2:5" x14ac:dyDescent="0.3">
      <c r="B494" s="9"/>
      <c r="C494" s="3"/>
      <c r="D494" s="5"/>
      <c r="E494" s="12"/>
    </row>
    <row r="495" spans="2:5" x14ac:dyDescent="0.3">
      <c r="B495" s="9"/>
      <c r="C495" s="3"/>
      <c r="D495" s="5"/>
      <c r="E495" s="12"/>
    </row>
    <row r="496" spans="2:5" x14ac:dyDescent="0.3">
      <c r="B496" s="9"/>
      <c r="C496" s="3"/>
      <c r="D496" s="5"/>
      <c r="E496" s="12"/>
    </row>
    <row r="497" spans="2:5" x14ac:dyDescent="0.3">
      <c r="B497" s="9"/>
      <c r="C497" s="3"/>
      <c r="D497" s="5"/>
      <c r="E497" s="12"/>
    </row>
    <row r="498" spans="2:5" x14ac:dyDescent="0.3">
      <c r="B498" s="9"/>
      <c r="C498" s="3"/>
      <c r="D498" s="5"/>
      <c r="E498" s="12"/>
    </row>
    <row r="499" spans="2:5" x14ac:dyDescent="0.3">
      <c r="B499" s="9"/>
      <c r="C499" s="3"/>
      <c r="D499" s="5"/>
      <c r="E499" s="12"/>
    </row>
    <row r="500" spans="2:5" x14ac:dyDescent="0.3">
      <c r="B500" s="9"/>
      <c r="C500" s="3"/>
      <c r="D500" s="5"/>
      <c r="E500" s="12"/>
    </row>
    <row r="501" spans="2:5" x14ac:dyDescent="0.3">
      <c r="B501" s="9"/>
      <c r="C501" s="3"/>
      <c r="D501" s="5"/>
      <c r="E501" s="12"/>
    </row>
    <row r="502" spans="2:5" x14ac:dyDescent="0.3">
      <c r="B502" s="9"/>
      <c r="C502" s="3"/>
      <c r="D502" s="5"/>
      <c r="E502" s="12"/>
    </row>
    <row r="503" spans="2:5" x14ac:dyDescent="0.3">
      <c r="B503" s="9"/>
      <c r="C503" s="3"/>
      <c r="D503" s="5"/>
      <c r="E503" s="12"/>
    </row>
    <row r="504" spans="2:5" x14ac:dyDescent="0.3">
      <c r="B504" s="9"/>
      <c r="C504" s="3"/>
      <c r="D504" s="5"/>
      <c r="E504" s="12"/>
    </row>
    <row r="505" spans="2:5" x14ac:dyDescent="0.3">
      <c r="B505" s="9"/>
      <c r="C505" s="3"/>
      <c r="D505" s="5"/>
      <c r="E505" s="12"/>
    </row>
    <row r="506" spans="2:5" x14ac:dyDescent="0.3">
      <c r="B506" s="9"/>
      <c r="C506" s="3"/>
      <c r="D506" s="5"/>
      <c r="E506" s="12"/>
    </row>
    <row r="507" spans="2:5" x14ac:dyDescent="0.3">
      <c r="B507" s="9"/>
      <c r="C507" s="3"/>
      <c r="D507" s="5"/>
      <c r="E507" s="12"/>
    </row>
    <row r="508" spans="2:5" x14ac:dyDescent="0.3">
      <c r="B508" s="9"/>
      <c r="C508" s="3"/>
      <c r="D508" s="5"/>
      <c r="E508" s="12"/>
    </row>
    <row r="509" spans="2:5" x14ac:dyDescent="0.3">
      <c r="B509" s="9"/>
      <c r="C509" s="3"/>
      <c r="D509" s="5"/>
      <c r="E509" s="12"/>
    </row>
    <row r="510" spans="2:5" x14ac:dyDescent="0.3">
      <c r="B510" s="9"/>
      <c r="C510" s="3"/>
      <c r="D510" s="5"/>
      <c r="E510" s="12"/>
    </row>
    <row r="511" spans="2:5" x14ac:dyDescent="0.3">
      <c r="B511" s="9"/>
      <c r="C511" s="3"/>
      <c r="D511" s="5"/>
      <c r="E511" s="12"/>
    </row>
    <row r="512" spans="2:5" x14ac:dyDescent="0.3">
      <c r="B512" s="9"/>
      <c r="C512" s="3"/>
      <c r="D512" s="5"/>
      <c r="E512" s="12"/>
    </row>
    <row r="513" spans="2:5" x14ac:dyDescent="0.3">
      <c r="B513" s="9"/>
      <c r="C513" s="3"/>
      <c r="D513" s="5"/>
      <c r="E513" s="12"/>
    </row>
    <row r="514" spans="2:5" x14ac:dyDescent="0.3">
      <c r="B514" s="9"/>
      <c r="C514" s="3"/>
      <c r="D514" s="5"/>
      <c r="E514" s="12"/>
    </row>
    <row r="515" spans="2:5" x14ac:dyDescent="0.3">
      <c r="B515" s="9"/>
      <c r="C515" s="3"/>
      <c r="D515" s="5"/>
      <c r="E515" s="12"/>
    </row>
    <row r="516" spans="2:5" x14ac:dyDescent="0.3">
      <c r="B516" s="9"/>
      <c r="C516" s="3"/>
      <c r="D516" s="5"/>
      <c r="E516" s="12"/>
    </row>
    <row r="517" spans="2:5" x14ac:dyDescent="0.3">
      <c r="B517" s="9"/>
      <c r="C517" s="3"/>
      <c r="D517" s="5"/>
      <c r="E517" s="12"/>
    </row>
    <row r="518" spans="2:5" x14ac:dyDescent="0.3">
      <c r="B518" s="9"/>
      <c r="C518" s="3"/>
      <c r="D518" s="5"/>
      <c r="E518" s="12"/>
    </row>
    <row r="519" spans="2:5" x14ac:dyDescent="0.3">
      <c r="B519" s="9"/>
      <c r="C519" s="3"/>
      <c r="D519" s="5"/>
      <c r="E519" s="12"/>
    </row>
    <row r="520" spans="2:5" x14ac:dyDescent="0.3">
      <c r="B520" s="9"/>
      <c r="C520" s="3"/>
      <c r="D520" s="5"/>
      <c r="E520" s="12"/>
    </row>
    <row r="521" spans="2:5" x14ac:dyDescent="0.3">
      <c r="B521" s="9"/>
      <c r="C521" s="3"/>
      <c r="D521" s="5"/>
      <c r="E521" s="12"/>
    </row>
    <row r="522" spans="2:5" x14ac:dyDescent="0.3">
      <c r="B522" s="9"/>
      <c r="C522" s="3"/>
      <c r="D522" s="5"/>
      <c r="E522" s="12"/>
    </row>
    <row r="523" spans="2:5" x14ac:dyDescent="0.3">
      <c r="B523" s="9"/>
      <c r="C523" s="3"/>
      <c r="D523" s="5"/>
      <c r="E523" s="12"/>
    </row>
    <row r="524" spans="2:5" x14ac:dyDescent="0.3">
      <c r="B524" s="9"/>
      <c r="C524" s="3"/>
      <c r="D524" s="5"/>
      <c r="E524" s="12"/>
    </row>
    <row r="525" spans="2:5" x14ac:dyDescent="0.3">
      <c r="B525" s="9"/>
      <c r="C525" s="3"/>
      <c r="D525" s="5"/>
      <c r="E525" s="12"/>
    </row>
    <row r="526" spans="2:5" x14ac:dyDescent="0.3">
      <c r="B526" s="9"/>
      <c r="C526" s="3"/>
      <c r="D526" s="5"/>
      <c r="E526" s="12"/>
    </row>
    <row r="527" spans="2:5" x14ac:dyDescent="0.3">
      <c r="B527" s="9"/>
      <c r="C527" s="3"/>
      <c r="D527" s="5"/>
      <c r="E527" s="12"/>
    </row>
    <row r="528" spans="2:5" x14ac:dyDescent="0.3">
      <c r="B528" s="9"/>
      <c r="C528" s="3"/>
      <c r="D528" s="5"/>
      <c r="E528" s="12"/>
    </row>
    <row r="529" spans="2:5" x14ac:dyDescent="0.3">
      <c r="B529" s="9"/>
      <c r="C529" s="3"/>
      <c r="D529" s="5"/>
      <c r="E529" s="12"/>
    </row>
    <row r="530" spans="2:5" x14ac:dyDescent="0.3">
      <c r="B530" s="9"/>
      <c r="C530" s="3"/>
      <c r="D530" s="5"/>
      <c r="E530" s="12"/>
    </row>
    <row r="531" spans="2:5" x14ac:dyDescent="0.3">
      <c r="B531" s="9"/>
      <c r="C531" s="3"/>
      <c r="D531" s="5"/>
      <c r="E531" s="12"/>
    </row>
    <row r="532" spans="2:5" x14ac:dyDescent="0.3">
      <c r="B532" s="9"/>
      <c r="C532" s="3"/>
      <c r="D532" s="5"/>
      <c r="E532" s="12"/>
    </row>
    <row r="533" spans="2:5" x14ac:dyDescent="0.3">
      <c r="B533" s="9"/>
      <c r="C533" s="3"/>
      <c r="D533" s="5"/>
      <c r="E533" s="12"/>
    </row>
    <row r="534" spans="2:5" x14ac:dyDescent="0.3">
      <c r="B534" s="9"/>
      <c r="C534" s="3"/>
      <c r="D534" s="5"/>
      <c r="E534" s="12"/>
    </row>
    <row r="535" spans="2:5" x14ac:dyDescent="0.3">
      <c r="B535" s="9"/>
      <c r="C535" s="3"/>
      <c r="D535" s="5"/>
      <c r="E535" s="12"/>
    </row>
    <row r="536" spans="2:5" x14ac:dyDescent="0.3">
      <c r="B536" s="9"/>
      <c r="C536" s="3"/>
      <c r="D536" s="5"/>
      <c r="E536" s="12"/>
    </row>
    <row r="537" spans="2:5" x14ac:dyDescent="0.3">
      <c r="B537" s="9"/>
      <c r="C537" s="3"/>
      <c r="D537" s="5"/>
      <c r="E537" s="12"/>
    </row>
    <row r="538" spans="2:5" x14ac:dyDescent="0.3">
      <c r="B538" s="9"/>
      <c r="C538" s="3"/>
      <c r="D538" s="5"/>
      <c r="E538" s="12"/>
    </row>
    <row r="539" spans="2:5" x14ac:dyDescent="0.3">
      <c r="B539" s="9"/>
      <c r="C539" s="3"/>
      <c r="D539" s="5"/>
      <c r="E539" s="12"/>
    </row>
    <row r="540" spans="2:5" x14ac:dyDescent="0.3">
      <c r="B540" s="9"/>
      <c r="C540" s="3"/>
      <c r="D540" s="5"/>
      <c r="E540" s="12"/>
    </row>
    <row r="541" spans="2:5" x14ac:dyDescent="0.3">
      <c r="B541" s="9"/>
      <c r="C541" s="3"/>
      <c r="D541" s="5"/>
      <c r="E541" s="12"/>
    </row>
    <row r="542" spans="2:5" x14ac:dyDescent="0.3">
      <c r="B542" s="9"/>
      <c r="C542" s="3"/>
      <c r="D542" s="5"/>
      <c r="E542" s="12"/>
    </row>
    <row r="543" spans="2:5" x14ac:dyDescent="0.3">
      <c r="B543" s="9"/>
      <c r="C543" s="3"/>
      <c r="D543" s="5"/>
      <c r="E543" s="12"/>
    </row>
    <row r="544" spans="2:5" x14ac:dyDescent="0.3">
      <c r="B544" s="9"/>
      <c r="C544" s="3"/>
      <c r="D544" s="5"/>
      <c r="E544" s="12"/>
    </row>
    <row r="545" spans="2:5" x14ac:dyDescent="0.3">
      <c r="B545" s="9"/>
      <c r="C545" s="3"/>
      <c r="D545" s="5"/>
      <c r="E545" s="12"/>
    </row>
    <row r="546" spans="2:5" x14ac:dyDescent="0.3">
      <c r="B546" s="9"/>
      <c r="C546" s="3"/>
      <c r="D546" s="5"/>
      <c r="E546" s="12"/>
    </row>
    <row r="547" spans="2:5" x14ac:dyDescent="0.3">
      <c r="B547" s="9"/>
      <c r="C547" s="3"/>
      <c r="D547" s="5"/>
      <c r="E547" s="12"/>
    </row>
    <row r="548" spans="2:5" x14ac:dyDescent="0.3">
      <c r="B548" s="9"/>
      <c r="C548" s="3"/>
      <c r="D548" s="5"/>
      <c r="E548" s="12"/>
    </row>
    <row r="549" spans="2:5" x14ac:dyDescent="0.3">
      <c r="B549" s="9"/>
      <c r="C549" s="3"/>
      <c r="D549" s="5"/>
      <c r="E549" s="12"/>
    </row>
    <row r="550" spans="2:5" x14ac:dyDescent="0.3">
      <c r="B550" s="9"/>
      <c r="C550" s="3"/>
      <c r="D550" s="5"/>
      <c r="E550" s="12"/>
    </row>
    <row r="551" spans="2:5" x14ac:dyDescent="0.3">
      <c r="B551" s="9"/>
      <c r="C551" s="3"/>
      <c r="D551" s="5"/>
      <c r="E551" s="12"/>
    </row>
    <row r="552" spans="2:5" x14ac:dyDescent="0.3">
      <c r="B552" s="9"/>
      <c r="C552" s="3"/>
      <c r="D552" s="5"/>
      <c r="E552" s="12"/>
    </row>
    <row r="553" spans="2:5" x14ac:dyDescent="0.3">
      <c r="B553" s="9"/>
      <c r="C553" s="3"/>
      <c r="D553" s="5"/>
      <c r="E553" s="12"/>
    </row>
    <row r="554" spans="2:5" x14ac:dyDescent="0.3">
      <c r="B554" s="9"/>
      <c r="C554" s="3"/>
      <c r="D554" s="5"/>
      <c r="E554" s="12"/>
    </row>
    <row r="555" spans="2:5" x14ac:dyDescent="0.3">
      <c r="B555" s="9"/>
      <c r="C555" s="3"/>
      <c r="D555" s="5"/>
      <c r="E555" s="12"/>
    </row>
    <row r="556" spans="2:5" x14ac:dyDescent="0.3">
      <c r="B556" s="9"/>
      <c r="C556" s="3"/>
      <c r="D556" s="5"/>
      <c r="E556" s="12"/>
    </row>
    <row r="557" spans="2:5" x14ac:dyDescent="0.3">
      <c r="B557" s="9"/>
      <c r="C557" s="3"/>
      <c r="D557" s="5"/>
      <c r="E557" s="12"/>
    </row>
    <row r="558" spans="2:5" x14ac:dyDescent="0.3">
      <c r="B558" s="9"/>
      <c r="C558" s="3"/>
      <c r="D558" s="5"/>
      <c r="E558" s="12"/>
    </row>
    <row r="559" spans="2:5" x14ac:dyDescent="0.3">
      <c r="B559" s="9"/>
      <c r="C559" s="3"/>
      <c r="D559" s="5"/>
      <c r="E559" s="12"/>
    </row>
    <row r="560" spans="2:5" x14ac:dyDescent="0.3">
      <c r="B560" s="9"/>
      <c r="C560" s="3"/>
      <c r="D560" s="5"/>
      <c r="E560" s="12"/>
    </row>
    <row r="561" spans="2:5" x14ac:dyDescent="0.3">
      <c r="B561" s="9"/>
      <c r="C561" s="3"/>
      <c r="D561" s="5"/>
      <c r="E561" s="12"/>
    </row>
    <row r="562" spans="2:5" x14ac:dyDescent="0.3">
      <c r="B562" s="9"/>
      <c r="C562" s="3"/>
      <c r="D562" s="5"/>
      <c r="E562" s="12"/>
    </row>
    <row r="563" spans="2:5" x14ac:dyDescent="0.3">
      <c r="B563" s="9"/>
      <c r="C563" s="3"/>
      <c r="D563" s="5"/>
      <c r="E563" s="12"/>
    </row>
    <row r="564" spans="2:5" x14ac:dyDescent="0.3">
      <c r="B564" s="9"/>
      <c r="C564" s="3"/>
      <c r="D564" s="5"/>
      <c r="E564" s="12"/>
    </row>
    <row r="565" spans="2:5" x14ac:dyDescent="0.3">
      <c r="B565" s="9"/>
      <c r="C565" s="3"/>
      <c r="D565" s="5"/>
      <c r="E565" s="12"/>
    </row>
    <row r="566" spans="2:5" x14ac:dyDescent="0.3">
      <c r="B566" s="9"/>
      <c r="C566" s="3"/>
      <c r="D566" s="5"/>
      <c r="E566" s="12"/>
    </row>
    <row r="567" spans="2:5" x14ac:dyDescent="0.3">
      <c r="B567" s="9"/>
      <c r="C567" s="3"/>
      <c r="D567" s="5"/>
      <c r="E567" s="12"/>
    </row>
    <row r="568" spans="2:5" x14ac:dyDescent="0.3">
      <c r="B568" s="9"/>
      <c r="C568" s="3"/>
      <c r="D568" s="5"/>
      <c r="E568" s="12"/>
    </row>
    <row r="569" spans="2:5" x14ac:dyDescent="0.3">
      <c r="B569" s="9"/>
      <c r="C569" s="3"/>
      <c r="D569" s="5"/>
      <c r="E569" s="12"/>
    </row>
    <row r="570" spans="2:5" x14ac:dyDescent="0.3">
      <c r="B570" s="9"/>
      <c r="C570" s="3"/>
      <c r="D570" s="5"/>
      <c r="E570" s="12"/>
    </row>
    <row r="571" spans="2:5" x14ac:dyDescent="0.3">
      <c r="B571" s="9"/>
      <c r="C571" s="3"/>
      <c r="D571" s="5"/>
      <c r="E571" s="12"/>
    </row>
    <row r="572" spans="2:5" x14ac:dyDescent="0.3">
      <c r="B572" s="9"/>
      <c r="C572" s="3"/>
      <c r="D572" s="5"/>
      <c r="E572" s="12"/>
    </row>
    <row r="573" spans="2:5" x14ac:dyDescent="0.3">
      <c r="B573" s="9"/>
      <c r="C573" s="3"/>
      <c r="D573" s="5"/>
      <c r="E573" s="12"/>
    </row>
    <row r="574" spans="2:5" x14ac:dyDescent="0.3">
      <c r="B574" s="9"/>
      <c r="C574" s="3"/>
      <c r="D574" s="5"/>
      <c r="E574" s="12"/>
    </row>
    <row r="575" spans="2:5" x14ac:dyDescent="0.3">
      <c r="B575" s="9"/>
      <c r="C575" s="3"/>
      <c r="D575" s="5"/>
      <c r="E575" s="12"/>
    </row>
    <row r="576" spans="2:5" x14ac:dyDescent="0.3">
      <c r="B576" s="9"/>
      <c r="C576" s="3"/>
      <c r="D576" s="5"/>
      <c r="E576" s="12"/>
    </row>
    <row r="577" spans="2:5" x14ac:dyDescent="0.3">
      <c r="B577" s="9"/>
      <c r="C577" s="3"/>
      <c r="D577" s="5"/>
      <c r="E577" s="12"/>
    </row>
    <row r="578" spans="2:5" x14ac:dyDescent="0.3">
      <c r="B578" s="9"/>
      <c r="C578" s="3"/>
      <c r="D578" s="5"/>
      <c r="E578" s="12"/>
    </row>
    <row r="579" spans="2:5" x14ac:dyDescent="0.3">
      <c r="B579" s="9"/>
      <c r="C579" s="3"/>
      <c r="D579" s="5"/>
      <c r="E579" s="12"/>
    </row>
    <row r="580" spans="2:5" x14ac:dyDescent="0.3">
      <c r="B580" s="9"/>
      <c r="C580" s="3"/>
      <c r="D580" s="5"/>
      <c r="E580" s="12"/>
    </row>
    <row r="581" spans="2:5" x14ac:dyDescent="0.3">
      <c r="B581" s="9"/>
      <c r="C581" s="3"/>
      <c r="D581" s="5"/>
      <c r="E581" s="12"/>
    </row>
    <row r="582" spans="2:5" x14ac:dyDescent="0.3">
      <c r="B582" s="9"/>
      <c r="C582" s="3"/>
      <c r="D582" s="5"/>
      <c r="E582" s="12"/>
    </row>
    <row r="583" spans="2:5" x14ac:dyDescent="0.3">
      <c r="B583" s="9"/>
      <c r="C583" s="3"/>
      <c r="D583" s="5"/>
      <c r="E583" s="12"/>
    </row>
    <row r="584" spans="2:5" x14ac:dyDescent="0.3">
      <c r="B584" s="9"/>
      <c r="C584" s="3"/>
      <c r="D584" s="5"/>
      <c r="E584" s="12"/>
    </row>
    <row r="585" spans="2:5" x14ac:dyDescent="0.3">
      <c r="B585" s="9"/>
      <c r="C585" s="3"/>
      <c r="D585" s="5"/>
      <c r="E585" s="12"/>
    </row>
    <row r="586" spans="2:5" x14ac:dyDescent="0.3">
      <c r="B586" s="9"/>
      <c r="C586" s="3"/>
      <c r="D586" s="5"/>
      <c r="E586" s="12"/>
    </row>
    <row r="587" spans="2:5" x14ac:dyDescent="0.3">
      <c r="B587" s="9"/>
      <c r="C587" s="3"/>
      <c r="D587" s="5"/>
      <c r="E587" s="12"/>
    </row>
    <row r="588" spans="2:5" x14ac:dyDescent="0.3">
      <c r="B588" s="9"/>
      <c r="C588" s="3"/>
      <c r="D588" s="5"/>
      <c r="E588" s="12"/>
    </row>
    <row r="589" spans="2:5" x14ac:dyDescent="0.3">
      <c r="B589" s="9"/>
      <c r="C589" s="3"/>
      <c r="D589" s="5"/>
      <c r="E589" s="12"/>
    </row>
    <row r="590" spans="2:5" x14ac:dyDescent="0.3">
      <c r="B590" s="9"/>
      <c r="C590" s="3"/>
      <c r="D590" s="5"/>
      <c r="E590" s="12"/>
    </row>
    <row r="591" spans="2:5" x14ac:dyDescent="0.3">
      <c r="B591" s="9"/>
      <c r="C591" s="3"/>
      <c r="D591" s="5"/>
      <c r="E591" s="12"/>
    </row>
    <row r="592" spans="2:5" x14ac:dyDescent="0.3">
      <c r="B592" s="9"/>
      <c r="C592" s="3"/>
      <c r="D592" s="5"/>
      <c r="E592" s="12"/>
    </row>
    <row r="593" spans="2:5" x14ac:dyDescent="0.3">
      <c r="B593" s="9"/>
      <c r="C593" s="3"/>
      <c r="D593" s="5"/>
      <c r="E593" s="12"/>
    </row>
    <row r="594" spans="2:5" x14ac:dyDescent="0.3">
      <c r="B594" s="9"/>
      <c r="C594" s="3"/>
      <c r="D594" s="5"/>
      <c r="E594" s="12"/>
    </row>
    <row r="595" spans="2:5" x14ac:dyDescent="0.3">
      <c r="B595" s="9"/>
      <c r="C595" s="3"/>
      <c r="D595" s="5"/>
      <c r="E595" s="12"/>
    </row>
    <row r="596" spans="2:5" x14ac:dyDescent="0.3">
      <c r="B596" s="9"/>
      <c r="C596" s="3"/>
      <c r="D596" s="5"/>
      <c r="E596" s="12"/>
    </row>
    <row r="597" spans="2:5" x14ac:dyDescent="0.3">
      <c r="B597" s="9"/>
      <c r="C597" s="3"/>
      <c r="D597" s="5"/>
      <c r="E597" s="12"/>
    </row>
    <row r="598" spans="2:5" x14ac:dyDescent="0.3">
      <c r="B598" s="9"/>
      <c r="C598" s="3"/>
      <c r="D598" s="5"/>
      <c r="E598" s="12"/>
    </row>
    <row r="599" spans="2:5" x14ac:dyDescent="0.3">
      <c r="B599" s="9"/>
      <c r="C599" s="3"/>
      <c r="D599" s="5"/>
      <c r="E599" s="12"/>
    </row>
    <row r="600" spans="2:5" x14ac:dyDescent="0.3">
      <c r="B600" s="9"/>
      <c r="C600" s="3"/>
      <c r="D600" s="5"/>
      <c r="E600" s="12"/>
    </row>
    <row r="601" spans="2:5" x14ac:dyDescent="0.3">
      <c r="B601" s="9"/>
      <c r="C601" s="3"/>
      <c r="D601" s="5"/>
      <c r="E601" s="12"/>
    </row>
    <row r="602" spans="2:5" x14ac:dyDescent="0.3">
      <c r="B602" s="9"/>
      <c r="C602" s="3"/>
      <c r="D602" s="5"/>
      <c r="E602" s="12"/>
    </row>
    <row r="603" spans="2:5" x14ac:dyDescent="0.3">
      <c r="B603" s="9"/>
      <c r="C603" s="3"/>
      <c r="D603" s="5"/>
      <c r="E603" s="12"/>
    </row>
    <row r="604" spans="2:5" x14ac:dyDescent="0.3">
      <c r="B604" s="9"/>
      <c r="C604" s="3"/>
      <c r="D604" s="5"/>
      <c r="E604" s="12"/>
    </row>
    <row r="605" spans="2:5" x14ac:dyDescent="0.3">
      <c r="B605" s="9"/>
      <c r="C605" s="3"/>
      <c r="D605" s="5"/>
      <c r="E605" s="12"/>
    </row>
    <row r="606" spans="2:5" x14ac:dyDescent="0.3">
      <c r="B606" s="9"/>
      <c r="C606" s="3"/>
      <c r="D606" s="5"/>
      <c r="E606" s="12"/>
    </row>
    <row r="607" spans="2:5" x14ac:dyDescent="0.3">
      <c r="B607" s="9"/>
      <c r="C607" s="3"/>
      <c r="D607" s="5"/>
      <c r="E607" s="12"/>
    </row>
    <row r="608" spans="2:5" x14ac:dyDescent="0.3">
      <c r="B608" s="9"/>
      <c r="C608" s="3"/>
      <c r="D608" s="5"/>
      <c r="E608" s="12"/>
    </row>
    <row r="609" spans="2:5" x14ac:dyDescent="0.3">
      <c r="B609" s="9"/>
      <c r="C609" s="3"/>
      <c r="D609" s="5"/>
      <c r="E609" s="12"/>
    </row>
    <row r="610" spans="2:5" x14ac:dyDescent="0.3">
      <c r="B610" s="9"/>
      <c r="C610" s="3"/>
      <c r="D610" s="5"/>
      <c r="E610" s="12"/>
    </row>
    <row r="611" spans="2:5" x14ac:dyDescent="0.3">
      <c r="B611" s="9"/>
      <c r="C611" s="3"/>
      <c r="D611" s="5"/>
      <c r="E611" s="12"/>
    </row>
    <row r="612" spans="2:5" x14ac:dyDescent="0.3">
      <c r="B612" s="9"/>
      <c r="C612" s="3"/>
      <c r="D612" s="5"/>
      <c r="E612" s="12"/>
    </row>
    <row r="613" spans="2:5" x14ac:dyDescent="0.3">
      <c r="B613" s="9"/>
      <c r="C613" s="3"/>
      <c r="D613" s="5"/>
      <c r="E613" s="12"/>
    </row>
    <row r="614" spans="2:5" x14ac:dyDescent="0.3">
      <c r="B614" s="9"/>
      <c r="C614" s="3"/>
      <c r="D614" s="5"/>
      <c r="E614" s="12"/>
    </row>
    <row r="615" spans="2:5" x14ac:dyDescent="0.3">
      <c r="B615" s="9"/>
      <c r="C615" s="3"/>
      <c r="D615" s="5"/>
      <c r="E615" s="12"/>
    </row>
    <row r="616" spans="2:5" x14ac:dyDescent="0.3">
      <c r="B616" s="9"/>
      <c r="C616" s="3"/>
      <c r="D616" s="5"/>
      <c r="E616" s="12"/>
    </row>
    <row r="617" spans="2:5" x14ac:dyDescent="0.3">
      <c r="B617" s="9"/>
      <c r="C617" s="3"/>
      <c r="D617" s="5"/>
      <c r="E617" s="12"/>
    </row>
    <row r="618" spans="2:5" x14ac:dyDescent="0.3">
      <c r="B618" s="9"/>
      <c r="C618" s="3"/>
      <c r="D618" s="5"/>
      <c r="E618" s="12"/>
    </row>
    <row r="619" spans="2:5" x14ac:dyDescent="0.3">
      <c r="B619" s="9"/>
      <c r="C619" s="3"/>
      <c r="D619" s="5"/>
      <c r="E619" s="12"/>
    </row>
    <row r="620" spans="2:5" x14ac:dyDescent="0.3">
      <c r="B620" s="9"/>
      <c r="C620" s="3"/>
      <c r="D620" s="5"/>
      <c r="E620" s="12"/>
    </row>
    <row r="621" spans="2:5" x14ac:dyDescent="0.3">
      <c r="B621" s="9"/>
      <c r="C621" s="3"/>
      <c r="D621" s="5"/>
      <c r="E621" s="12"/>
    </row>
    <row r="622" spans="2:5" x14ac:dyDescent="0.3">
      <c r="B622" s="9"/>
      <c r="C622" s="3"/>
      <c r="D622" s="5"/>
      <c r="E622" s="12"/>
    </row>
    <row r="623" spans="2:5" x14ac:dyDescent="0.3">
      <c r="B623" s="9"/>
      <c r="C623" s="3"/>
      <c r="D623" s="5"/>
      <c r="E623" s="12"/>
    </row>
    <row r="624" spans="2:5" x14ac:dyDescent="0.3">
      <c r="B624" s="9"/>
      <c r="C624" s="3"/>
      <c r="D624" s="5"/>
      <c r="E624" s="12"/>
    </row>
    <row r="625" spans="2:5" x14ac:dyDescent="0.3">
      <c r="B625" s="9"/>
      <c r="C625" s="3"/>
      <c r="D625" s="5"/>
      <c r="E625" s="12"/>
    </row>
    <row r="626" spans="2:5" x14ac:dyDescent="0.3">
      <c r="B626" s="9"/>
      <c r="C626" s="3"/>
      <c r="D626" s="5"/>
      <c r="E626" s="12"/>
    </row>
    <row r="627" spans="2:5" x14ac:dyDescent="0.3">
      <c r="B627" s="9"/>
      <c r="C627" s="3"/>
      <c r="D627" s="5"/>
      <c r="E627" s="12"/>
    </row>
    <row r="628" spans="2:5" x14ac:dyDescent="0.3">
      <c r="B628" s="9"/>
      <c r="C628" s="3"/>
      <c r="D628" s="5"/>
      <c r="E628" s="12"/>
    </row>
    <row r="629" spans="2:5" x14ac:dyDescent="0.3">
      <c r="B629" s="9"/>
      <c r="C629" s="3"/>
      <c r="D629" s="5"/>
      <c r="E629" s="12"/>
    </row>
    <row r="630" spans="2:5" x14ac:dyDescent="0.3">
      <c r="B630" s="9"/>
      <c r="C630" s="3"/>
      <c r="D630" s="5"/>
      <c r="E630" s="12"/>
    </row>
    <row r="631" spans="2:5" x14ac:dyDescent="0.3">
      <c r="B631" s="9"/>
      <c r="C631" s="3"/>
      <c r="D631" s="5"/>
      <c r="E631" s="12"/>
    </row>
    <row r="632" spans="2:5" x14ac:dyDescent="0.3">
      <c r="B632" s="9"/>
      <c r="C632" s="3"/>
      <c r="D632" s="5"/>
      <c r="E632" s="12"/>
    </row>
    <row r="633" spans="2:5" x14ac:dyDescent="0.3">
      <c r="B633" s="9"/>
      <c r="C633" s="3"/>
      <c r="D633" s="5"/>
      <c r="E633" s="12"/>
    </row>
    <row r="634" spans="2:5" x14ac:dyDescent="0.3">
      <c r="B634" s="9"/>
      <c r="C634" s="3"/>
      <c r="D634" s="5"/>
      <c r="E634" s="12"/>
    </row>
    <row r="635" spans="2:5" x14ac:dyDescent="0.3">
      <c r="B635" s="9"/>
      <c r="C635" s="3"/>
      <c r="D635" s="5"/>
      <c r="E635" s="12"/>
    </row>
    <row r="636" spans="2:5" x14ac:dyDescent="0.3">
      <c r="B636" s="9"/>
      <c r="C636" s="3"/>
      <c r="D636" s="5"/>
      <c r="E636" s="12"/>
    </row>
    <row r="637" spans="2:5" x14ac:dyDescent="0.3">
      <c r="B637" s="9"/>
      <c r="C637" s="3"/>
      <c r="D637" s="5"/>
      <c r="E637" s="12"/>
    </row>
    <row r="638" spans="2:5" x14ac:dyDescent="0.3">
      <c r="B638" s="9"/>
      <c r="C638" s="3"/>
      <c r="D638" s="5"/>
      <c r="E638" s="12"/>
    </row>
    <row r="639" spans="2:5" x14ac:dyDescent="0.3">
      <c r="B639" s="9"/>
      <c r="C639" s="3"/>
      <c r="D639" s="5"/>
      <c r="E639" s="12"/>
    </row>
    <row r="640" spans="2:5" x14ac:dyDescent="0.3">
      <c r="B640" s="9"/>
      <c r="C640" s="3"/>
      <c r="D640" s="5"/>
      <c r="E640" s="12"/>
    </row>
    <row r="641" spans="2:5" x14ac:dyDescent="0.3">
      <c r="B641" s="9"/>
      <c r="C641" s="3"/>
      <c r="D641" s="5"/>
      <c r="E641" s="12"/>
    </row>
    <row r="642" spans="2:5" x14ac:dyDescent="0.3">
      <c r="B642" s="9"/>
      <c r="C642" s="3"/>
      <c r="D642" s="5"/>
      <c r="E642" s="12"/>
    </row>
    <row r="643" spans="2:5" x14ac:dyDescent="0.3">
      <c r="B643" s="9"/>
      <c r="C643" s="3"/>
      <c r="D643" s="5"/>
      <c r="E643" s="12"/>
    </row>
    <row r="644" spans="2:5" x14ac:dyDescent="0.3">
      <c r="B644" s="9"/>
      <c r="C644" s="3"/>
      <c r="D644" s="5"/>
      <c r="E644" s="12"/>
    </row>
    <row r="645" spans="2:5" x14ac:dyDescent="0.3">
      <c r="B645" s="9"/>
      <c r="C645" s="3"/>
      <c r="D645" s="5"/>
      <c r="E645" s="12"/>
    </row>
    <row r="646" spans="2:5" x14ac:dyDescent="0.3">
      <c r="B646" s="9"/>
      <c r="C646" s="3"/>
      <c r="D646" s="5"/>
      <c r="E646" s="12"/>
    </row>
    <row r="647" spans="2:5" x14ac:dyDescent="0.3">
      <c r="B647" s="9"/>
      <c r="C647" s="3"/>
      <c r="D647" s="5"/>
      <c r="E647" s="12"/>
    </row>
    <row r="648" spans="2:5" x14ac:dyDescent="0.3">
      <c r="B648" s="9"/>
      <c r="C648" s="3"/>
      <c r="D648" s="5"/>
      <c r="E648" s="12"/>
    </row>
    <row r="649" spans="2:5" x14ac:dyDescent="0.3">
      <c r="B649" s="9"/>
      <c r="C649" s="3"/>
      <c r="D649" s="5"/>
      <c r="E649" s="12"/>
    </row>
    <row r="650" spans="2:5" x14ac:dyDescent="0.3">
      <c r="B650" s="9"/>
      <c r="C650" s="3"/>
      <c r="D650" s="5"/>
      <c r="E650" s="12"/>
    </row>
    <row r="651" spans="2:5" x14ac:dyDescent="0.3">
      <c r="B651" s="9"/>
      <c r="C651" s="3"/>
      <c r="D651" s="5"/>
      <c r="E651" s="12"/>
    </row>
    <row r="652" spans="2:5" x14ac:dyDescent="0.3">
      <c r="B652" s="9"/>
      <c r="C652" s="3"/>
      <c r="D652" s="5"/>
      <c r="E652" s="12"/>
    </row>
    <row r="653" spans="2:5" x14ac:dyDescent="0.3">
      <c r="B653" s="9"/>
      <c r="C653" s="3"/>
      <c r="D653" s="5"/>
      <c r="E653" s="12"/>
    </row>
    <row r="654" spans="2:5" x14ac:dyDescent="0.3">
      <c r="B654" s="9"/>
      <c r="C654" s="3"/>
      <c r="D654" s="5"/>
      <c r="E654" s="12"/>
    </row>
    <row r="655" spans="2:5" x14ac:dyDescent="0.3">
      <c r="B655" s="9"/>
      <c r="C655" s="3"/>
      <c r="D655" s="5"/>
      <c r="E655" s="12"/>
    </row>
    <row r="656" spans="2:5" x14ac:dyDescent="0.3">
      <c r="B656" s="9"/>
      <c r="C656" s="3"/>
      <c r="D656" s="5"/>
      <c r="E656" s="12"/>
    </row>
    <row r="657" spans="2:5" x14ac:dyDescent="0.3">
      <c r="B657" s="9"/>
      <c r="C657" s="3"/>
      <c r="D657" s="5"/>
      <c r="E657" s="12"/>
    </row>
    <row r="658" spans="2:5" x14ac:dyDescent="0.3">
      <c r="B658" s="9"/>
      <c r="C658" s="3"/>
      <c r="D658" s="5"/>
      <c r="E658" s="1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106"/>
  <sheetViews>
    <sheetView showGridLines="0" tabSelected="1" zoomScale="90" zoomScaleNormal="90" workbookViewId="0">
      <selection activeCell="B10" sqref="B10"/>
    </sheetView>
  </sheetViews>
  <sheetFormatPr baseColWidth="10" defaultColWidth="11.44140625" defaultRowHeight="14.4" x14ac:dyDescent="0.3"/>
  <cols>
    <col min="1" max="1" width="4.44140625" style="14" customWidth="1"/>
    <col min="2" max="2" width="3.88671875" style="14" customWidth="1"/>
    <col min="3" max="3" width="26.33203125" style="14" customWidth="1"/>
    <col min="4" max="4" width="7.5546875" style="14" customWidth="1"/>
    <col min="5" max="5" width="7.109375" style="14" customWidth="1"/>
    <col min="6" max="6" width="3.88671875" style="14" customWidth="1"/>
    <col min="7" max="7" width="5.5546875" style="14" customWidth="1"/>
    <col min="8" max="8" width="30.88671875" style="14" customWidth="1"/>
    <col min="9" max="9" width="4.6640625" style="14" customWidth="1"/>
    <col min="10" max="10" width="24.109375" style="14" customWidth="1"/>
    <col min="11" max="11" width="4.6640625" style="14" customWidth="1"/>
    <col min="12" max="12" width="22.5546875" style="14" customWidth="1"/>
    <col min="13" max="13" width="4.5546875" style="14" customWidth="1"/>
    <col min="14" max="14" width="22" style="14" customWidth="1"/>
    <col min="15" max="15" width="4.6640625" style="14" customWidth="1"/>
    <col min="16" max="16" width="23.88671875" style="14" customWidth="1"/>
    <col min="17" max="18" width="11.44140625" style="14" hidden="1" customWidth="1"/>
    <col min="19" max="19" width="0" style="14" hidden="1" customWidth="1"/>
    <col min="20" max="16384" width="11.44140625" style="14"/>
  </cols>
  <sheetData>
    <row r="1" spans="1:19" ht="11.25" customHeight="1" x14ac:dyDescent="0.3"/>
    <row r="2" spans="1:19" ht="12.15" customHeight="1" x14ac:dyDescent="0.3">
      <c r="A2" s="15" t="s">
        <v>56</v>
      </c>
      <c r="B2" s="16" t="s">
        <v>27</v>
      </c>
      <c r="C2" s="16" t="s">
        <v>28</v>
      </c>
      <c r="D2" s="17" t="s">
        <v>29</v>
      </c>
      <c r="E2" s="17" t="s">
        <v>1</v>
      </c>
      <c r="G2"/>
      <c r="H2"/>
      <c r="I2"/>
      <c r="J2"/>
      <c r="K2"/>
      <c r="L2"/>
      <c r="M2"/>
      <c r="N2"/>
      <c r="O2"/>
      <c r="P2"/>
    </row>
    <row r="3" spans="1:19" ht="12.15" customHeight="1" x14ac:dyDescent="0.3">
      <c r="A3" s="32" t="str">
        <f>"X"</f>
        <v>X</v>
      </c>
      <c r="B3" s="31"/>
      <c r="C3" s="33" t="e">
        <f>IF(A3&lt;&gt;"",VLOOKUP(A3,CARTE,2,FALSE),"")</f>
        <v>#N/A</v>
      </c>
      <c r="D3" s="33"/>
      <c r="E3" s="34">
        <f>IF(A3&lt;&gt;0,B3*D3,"")</f>
        <v>0</v>
      </c>
      <c r="G3"/>
      <c r="H3"/>
      <c r="I3"/>
      <c r="J3"/>
      <c r="K3"/>
      <c r="L3"/>
      <c r="M3"/>
      <c r="N3"/>
      <c r="O3"/>
      <c r="P3"/>
      <c r="Q3" s="38"/>
      <c r="R3" s="39"/>
    </row>
    <row r="4" spans="1:19" ht="12.15" customHeight="1" x14ac:dyDescent="0.3">
      <c r="A4" s="41"/>
      <c r="B4" s="42"/>
      <c r="C4" s="43" t="str">
        <f>IF($A4&lt;&gt;"",VLOOKUP($A4,CARTE,2,FALSE),"")</f>
        <v/>
      </c>
      <c r="D4" s="44" t="str">
        <f t="shared" ref="D4:D23" si="0">IF($A4&lt;&gt;"",VLOOKUP($A4,CARTE,3,FALSE),"")</f>
        <v/>
      </c>
      <c r="E4" s="45" t="str">
        <f>IF(A4&lt;&gt;0,B4*D4,"")</f>
        <v/>
      </c>
      <c r="G4"/>
      <c r="H4"/>
      <c r="I4"/>
      <c r="J4"/>
      <c r="K4"/>
      <c r="L4"/>
      <c r="M4"/>
      <c r="N4"/>
      <c r="O4"/>
      <c r="P4"/>
      <c r="Q4" s="40" t="str">
        <f t="shared" ref="Q4:Q23" si="1">IF(A4&lt;&gt;"",VLOOKUP(A4,CARTE,4,FALSE),"")</f>
        <v/>
      </c>
      <c r="R4" s="21" t="str">
        <f t="shared" ref="R4:R23" si="2">IF(Q4=1,ROUND(E4-(E4/1.1),2),IF(Q4=2,ROUND(E4-(E4/1.2),2),""))</f>
        <v/>
      </c>
      <c r="S4" s="19" t="str">
        <f t="shared" ref="S4:S23" si="3">IF($A4&lt;&gt;"",VLOOKUP($A4,CARTE,3,FALSE),"")</f>
        <v/>
      </c>
    </row>
    <row r="5" spans="1:19" ht="12.15" customHeight="1" x14ac:dyDescent="0.3">
      <c r="A5" s="15" t="s">
        <v>30</v>
      </c>
      <c r="B5" s="46">
        <v>2</v>
      </c>
      <c r="C5" s="18" t="str">
        <f t="shared" ref="C5:C23" si="4">IF(A5&lt;&gt;"",VLOOKUP(A5,CARTE,2,FALSE),"")</f>
        <v>Pizza Romaine</v>
      </c>
      <c r="D5" s="19">
        <f t="shared" si="0"/>
        <v>8.8000000000000007</v>
      </c>
      <c r="E5" s="47">
        <f>IF(A5&lt;&gt;0,B5*D5,"")</f>
        <v>17.600000000000001</v>
      </c>
      <c r="G5"/>
      <c r="H5"/>
      <c r="I5"/>
      <c r="J5"/>
      <c r="K5"/>
      <c r="L5"/>
      <c r="M5"/>
      <c r="N5"/>
      <c r="O5"/>
      <c r="P5"/>
      <c r="Q5" s="23">
        <f t="shared" si="1"/>
        <v>1</v>
      </c>
      <c r="R5" s="21">
        <f t="shared" si="2"/>
        <v>1.6</v>
      </c>
      <c r="S5" s="19">
        <f t="shared" si="3"/>
        <v>8.8000000000000007</v>
      </c>
    </row>
    <row r="6" spans="1:19" ht="12.15" customHeight="1" x14ac:dyDescent="0.3">
      <c r="A6" s="15" t="s">
        <v>36</v>
      </c>
      <c r="B6" s="46">
        <v>1</v>
      </c>
      <c r="C6" s="18" t="str">
        <f t="shared" si="4"/>
        <v>Pizza Poulet curry</v>
      </c>
      <c r="D6" s="19">
        <f t="shared" si="0"/>
        <v>12.8</v>
      </c>
      <c r="E6" s="47">
        <f t="shared" ref="E6:E23" si="5">IF(A6&lt;&gt;0,B6*D6,"")</f>
        <v>12.8</v>
      </c>
      <c r="G6"/>
      <c r="H6"/>
      <c r="I6"/>
      <c r="J6"/>
      <c r="K6"/>
      <c r="L6"/>
      <c r="M6"/>
      <c r="N6"/>
      <c r="O6"/>
      <c r="P6"/>
      <c r="Q6" s="23">
        <f t="shared" si="1"/>
        <v>1</v>
      </c>
      <c r="R6" s="21">
        <f t="shared" si="2"/>
        <v>1.1599999999999999</v>
      </c>
      <c r="S6" s="19">
        <f t="shared" si="3"/>
        <v>12.8</v>
      </c>
    </row>
    <row r="7" spans="1:19" ht="12.15" customHeight="1" x14ac:dyDescent="0.3">
      <c r="A7" s="15" t="s">
        <v>45</v>
      </c>
      <c r="B7" s="46">
        <v>1</v>
      </c>
      <c r="C7" s="18" t="str">
        <f t="shared" si="4"/>
        <v>Pizza Supplément œuf</v>
      </c>
      <c r="D7" s="19">
        <f t="shared" si="0"/>
        <v>1</v>
      </c>
      <c r="E7" s="47">
        <f t="shared" si="5"/>
        <v>1</v>
      </c>
      <c r="G7"/>
      <c r="H7"/>
      <c r="I7"/>
      <c r="J7"/>
      <c r="K7"/>
      <c r="L7"/>
      <c r="M7"/>
      <c r="N7"/>
      <c r="O7"/>
      <c r="P7"/>
      <c r="Q7" s="23">
        <f t="shared" si="1"/>
        <v>1</v>
      </c>
      <c r="R7" s="21">
        <f t="shared" si="2"/>
        <v>0.09</v>
      </c>
      <c r="S7" s="19">
        <f t="shared" si="3"/>
        <v>1</v>
      </c>
    </row>
    <row r="8" spans="1:19" ht="12.15" customHeight="1" x14ac:dyDescent="0.3">
      <c r="A8" s="15" t="s">
        <v>101</v>
      </c>
      <c r="B8" s="46">
        <v>1</v>
      </c>
      <c r="C8" s="18" t="str">
        <f t="shared" si="4"/>
        <v>Cappuccino</v>
      </c>
      <c r="D8" s="19">
        <f t="shared" si="0"/>
        <v>3.5</v>
      </c>
      <c r="E8" s="47">
        <f t="shared" si="5"/>
        <v>3.5</v>
      </c>
      <c r="G8"/>
      <c r="H8"/>
      <c r="I8"/>
      <c r="J8"/>
      <c r="K8"/>
      <c r="L8"/>
      <c r="M8"/>
      <c r="N8"/>
      <c r="O8"/>
      <c r="P8"/>
      <c r="Q8" s="23">
        <f t="shared" si="1"/>
        <v>1</v>
      </c>
      <c r="R8" s="21">
        <f t="shared" si="2"/>
        <v>0.32</v>
      </c>
      <c r="S8" s="19">
        <f t="shared" si="3"/>
        <v>3.5</v>
      </c>
    </row>
    <row r="9" spans="1:19" ht="12.15" customHeight="1" x14ac:dyDescent="0.3">
      <c r="A9" s="15" t="s">
        <v>103</v>
      </c>
      <c r="B9" s="46">
        <v>1</v>
      </c>
      <c r="C9" s="18" t="str">
        <f t="shared" si="4"/>
        <v>Irish Coffee</v>
      </c>
      <c r="D9" s="19">
        <f t="shared" si="0"/>
        <v>6.8</v>
      </c>
      <c r="E9" s="47">
        <f t="shared" si="5"/>
        <v>6.8</v>
      </c>
      <c r="G9"/>
      <c r="H9"/>
      <c r="I9"/>
      <c r="J9"/>
      <c r="K9"/>
      <c r="L9"/>
      <c r="M9"/>
      <c r="N9"/>
      <c r="O9"/>
      <c r="P9"/>
      <c r="Q9" s="23">
        <f t="shared" si="1"/>
        <v>1</v>
      </c>
      <c r="R9" s="21">
        <f t="shared" si="2"/>
        <v>0.62</v>
      </c>
      <c r="S9" s="19">
        <f t="shared" si="3"/>
        <v>6.8</v>
      </c>
    </row>
    <row r="10" spans="1:19" ht="12.15" customHeight="1" x14ac:dyDescent="0.3">
      <c r="A10" s="15"/>
      <c r="B10" s="46"/>
      <c r="C10" s="18" t="str">
        <f t="shared" si="4"/>
        <v/>
      </c>
      <c r="D10" s="19" t="str">
        <f t="shared" si="0"/>
        <v/>
      </c>
      <c r="E10" s="47" t="str">
        <f t="shared" si="5"/>
        <v/>
      </c>
      <c r="G10"/>
      <c r="H10"/>
      <c r="I10"/>
      <c r="J10"/>
      <c r="K10"/>
      <c r="L10"/>
      <c r="M10"/>
      <c r="N10"/>
      <c r="O10"/>
      <c r="P10"/>
      <c r="Q10" s="23" t="str">
        <f t="shared" si="1"/>
        <v/>
      </c>
      <c r="R10" s="21" t="str">
        <f t="shared" si="2"/>
        <v/>
      </c>
      <c r="S10" s="19" t="str">
        <f t="shared" si="3"/>
        <v/>
      </c>
    </row>
    <row r="11" spans="1:19" ht="12.15" customHeight="1" x14ac:dyDescent="0.3">
      <c r="A11" s="15"/>
      <c r="B11" s="46"/>
      <c r="C11" s="18" t="str">
        <f t="shared" si="4"/>
        <v/>
      </c>
      <c r="D11" s="19" t="str">
        <f t="shared" si="0"/>
        <v/>
      </c>
      <c r="E11" s="47" t="str">
        <f t="shared" si="5"/>
        <v/>
      </c>
      <c r="G11"/>
      <c r="H11"/>
      <c r="I11"/>
      <c r="J11"/>
      <c r="K11"/>
      <c r="L11"/>
      <c r="M11"/>
      <c r="N11"/>
      <c r="O11"/>
      <c r="P11"/>
      <c r="Q11" s="23" t="str">
        <f t="shared" si="1"/>
        <v/>
      </c>
      <c r="R11" s="21" t="str">
        <f t="shared" si="2"/>
        <v/>
      </c>
      <c r="S11" s="19" t="str">
        <f t="shared" si="3"/>
        <v/>
      </c>
    </row>
    <row r="12" spans="1:19" ht="12.15" customHeight="1" x14ac:dyDescent="0.3">
      <c r="A12" s="15"/>
      <c r="B12" s="46"/>
      <c r="C12" s="18" t="str">
        <f t="shared" si="4"/>
        <v/>
      </c>
      <c r="D12" s="19" t="str">
        <f t="shared" si="0"/>
        <v/>
      </c>
      <c r="E12" s="47" t="str">
        <f t="shared" si="5"/>
        <v/>
      </c>
      <c r="G12"/>
      <c r="H12"/>
      <c r="I12"/>
      <c r="J12"/>
      <c r="K12"/>
      <c r="L12"/>
      <c r="M12"/>
      <c r="N12"/>
      <c r="O12"/>
      <c r="P12"/>
      <c r="Q12" s="23" t="str">
        <f t="shared" si="1"/>
        <v/>
      </c>
      <c r="R12" s="21" t="str">
        <f t="shared" si="2"/>
        <v/>
      </c>
      <c r="S12" s="19" t="str">
        <f t="shared" si="3"/>
        <v/>
      </c>
    </row>
    <row r="13" spans="1:19" ht="12.15" customHeight="1" x14ac:dyDescent="0.3">
      <c r="A13" s="15"/>
      <c r="B13" s="46"/>
      <c r="C13" s="18" t="str">
        <f t="shared" si="4"/>
        <v/>
      </c>
      <c r="D13" s="19" t="str">
        <f t="shared" si="0"/>
        <v/>
      </c>
      <c r="E13" s="47" t="str">
        <f t="shared" si="5"/>
        <v/>
      </c>
      <c r="G13"/>
      <c r="H13"/>
      <c r="I13"/>
      <c r="J13"/>
      <c r="K13"/>
      <c r="L13"/>
      <c r="M13"/>
      <c r="N13"/>
      <c r="O13"/>
      <c r="P13"/>
      <c r="Q13" s="23" t="str">
        <f t="shared" si="1"/>
        <v/>
      </c>
      <c r="R13" s="21" t="str">
        <f t="shared" si="2"/>
        <v/>
      </c>
      <c r="S13" s="19" t="str">
        <f t="shared" si="3"/>
        <v/>
      </c>
    </row>
    <row r="14" spans="1:19" ht="12.15" customHeight="1" x14ac:dyDescent="0.3">
      <c r="A14" s="15"/>
      <c r="B14" s="46"/>
      <c r="C14" s="18" t="str">
        <f t="shared" si="4"/>
        <v/>
      </c>
      <c r="D14" s="19" t="str">
        <f t="shared" si="0"/>
        <v/>
      </c>
      <c r="E14" s="47" t="str">
        <f t="shared" si="5"/>
        <v/>
      </c>
      <c r="G14"/>
      <c r="H14"/>
      <c r="I14"/>
      <c r="J14"/>
      <c r="K14"/>
      <c r="L14"/>
      <c r="M14"/>
      <c r="N14"/>
      <c r="O14"/>
      <c r="P14"/>
      <c r="Q14" s="23" t="str">
        <f t="shared" si="1"/>
        <v/>
      </c>
      <c r="R14" s="21" t="str">
        <f t="shared" si="2"/>
        <v/>
      </c>
      <c r="S14" s="19" t="str">
        <f t="shared" si="3"/>
        <v/>
      </c>
    </row>
    <row r="15" spans="1:19" ht="12.15" customHeight="1" x14ac:dyDescent="0.3">
      <c r="A15" s="15"/>
      <c r="B15" s="46"/>
      <c r="C15" s="18" t="str">
        <f t="shared" si="4"/>
        <v/>
      </c>
      <c r="D15" s="19" t="str">
        <f t="shared" si="0"/>
        <v/>
      </c>
      <c r="E15" s="47" t="str">
        <f t="shared" si="5"/>
        <v/>
      </c>
      <c r="G15"/>
      <c r="H15"/>
      <c r="I15"/>
      <c r="J15"/>
      <c r="K15"/>
      <c r="L15"/>
      <c r="M15"/>
      <c r="N15"/>
      <c r="O15"/>
      <c r="P15"/>
      <c r="Q15" s="23" t="str">
        <f t="shared" si="1"/>
        <v/>
      </c>
      <c r="R15" s="21" t="str">
        <f t="shared" si="2"/>
        <v/>
      </c>
      <c r="S15" s="19" t="str">
        <f t="shared" si="3"/>
        <v/>
      </c>
    </row>
    <row r="16" spans="1:19" ht="12.15" customHeight="1" x14ac:dyDescent="0.3">
      <c r="A16" s="15"/>
      <c r="B16" s="46"/>
      <c r="C16" s="18" t="str">
        <f t="shared" si="4"/>
        <v/>
      </c>
      <c r="D16" s="19" t="str">
        <f t="shared" si="0"/>
        <v/>
      </c>
      <c r="E16" s="47" t="str">
        <f t="shared" si="5"/>
        <v/>
      </c>
      <c r="G16"/>
      <c r="H16"/>
      <c r="I16"/>
      <c r="J16"/>
      <c r="K16"/>
      <c r="L16"/>
      <c r="M16"/>
      <c r="N16"/>
      <c r="O16"/>
      <c r="P16"/>
      <c r="Q16" s="23" t="str">
        <f t="shared" si="1"/>
        <v/>
      </c>
      <c r="R16" s="21" t="str">
        <f t="shared" si="2"/>
        <v/>
      </c>
      <c r="S16" s="19" t="str">
        <f t="shared" si="3"/>
        <v/>
      </c>
    </row>
    <row r="17" spans="1:19" ht="12.15" customHeight="1" x14ac:dyDescent="0.3">
      <c r="A17" s="15"/>
      <c r="B17" s="46"/>
      <c r="C17" s="18" t="str">
        <f t="shared" si="4"/>
        <v/>
      </c>
      <c r="D17" s="19" t="str">
        <f t="shared" si="0"/>
        <v/>
      </c>
      <c r="E17" s="47" t="str">
        <f t="shared" si="5"/>
        <v/>
      </c>
      <c r="G17"/>
      <c r="H17"/>
      <c r="I17"/>
      <c r="J17"/>
      <c r="K17"/>
      <c r="L17"/>
      <c r="M17"/>
      <c r="N17"/>
      <c r="O17"/>
      <c r="P17"/>
      <c r="Q17" s="23" t="str">
        <f t="shared" si="1"/>
        <v/>
      </c>
      <c r="R17" s="21" t="str">
        <f t="shared" si="2"/>
        <v/>
      </c>
      <c r="S17" s="19" t="str">
        <f t="shared" si="3"/>
        <v/>
      </c>
    </row>
    <row r="18" spans="1:19" ht="12.15" customHeight="1" x14ac:dyDescent="0.3">
      <c r="A18" s="15"/>
      <c r="B18" s="46"/>
      <c r="C18" s="18" t="str">
        <f t="shared" si="4"/>
        <v/>
      </c>
      <c r="D18" s="19" t="str">
        <f t="shared" si="0"/>
        <v/>
      </c>
      <c r="E18" s="47" t="str">
        <f t="shared" si="5"/>
        <v/>
      </c>
      <c r="G18"/>
      <c r="H18"/>
      <c r="I18"/>
      <c r="J18"/>
      <c r="K18"/>
      <c r="L18"/>
      <c r="M18"/>
      <c r="N18"/>
      <c r="O18"/>
      <c r="P18"/>
      <c r="Q18" s="23" t="str">
        <f t="shared" si="1"/>
        <v/>
      </c>
      <c r="R18" s="21" t="str">
        <f t="shared" si="2"/>
        <v/>
      </c>
      <c r="S18" s="19" t="str">
        <f t="shared" si="3"/>
        <v/>
      </c>
    </row>
    <row r="19" spans="1:19" ht="12.15" customHeight="1" x14ac:dyDescent="0.3">
      <c r="A19" s="15"/>
      <c r="B19" s="46"/>
      <c r="C19" s="18" t="str">
        <f t="shared" si="4"/>
        <v/>
      </c>
      <c r="D19" s="19" t="str">
        <f t="shared" si="0"/>
        <v/>
      </c>
      <c r="E19" s="47" t="str">
        <f t="shared" si="5"/>
        <v/>
      </c>
      <c r="G19"/>
      <c r="H19"/>
      <c r="I19"/>
      <c r="J19"/>
      <c r="K19"/>
      <c r="L19"/>
      <c r="M19"/>
      <c r="N19"/>
      <c r="O19"/>
      <c r="P19"/>
      <c r="Q19" s="23" t="str">
        <f t="shared" si="1"/>
        <v/>
      </c>
      <c r="R19" s="21" t="str">
        <f t="shared" si="2"/>
        <v/>
      </c>
      <c r="S19" s="19" t="str">
        <f t="shared" si="3"/>
        <v/>
      </c>
    </row>
    <row r="20" spans="1:19" ht="12.15" customHeight="1" x14ac:dyDescent="0.3">
      <c r="A20" s="15"/>
      <c r="B20" s="46"/>
      <c r="C20" s="18" t="str">
        <f t="shared" si="4"/>
        <v/>
      </c>
      <c r="D20" s="19" t="str">
        <f t="shared" si="0"/>
        <v/>
      </c>
      <c r="E20" s="47" t="str">
        <f t="shared" si="5"/>
        <v/>
      </c>
      <c r="G20"/>
      <c r="H20"/>
      <c r="I20"/>
      <c r="J20"/>
      <c r="K20"/>
      <c r="L20"/>
      <c r="M20"/>
      <c r="N20"/>
      <c r="O20"/>
      <c r="P20"/>
      <c r="Q20" s="23" t="str">
        <f t="shared" si="1"/>
        <v/>
      </c>
      <c r="R20" s="21" t="str">
        <f t="shared" si="2"/>
        <v/>
      </c>
      <c r="S20" s="19" t="str">
        <f t="shared" si="3"/>
        <v/>
      </c>
    </row>
    <row r="21" spans="1:19" ht="12.15" customHeight="1" x14ac:dyDescent="0.3">
      <c r="A21" s="15"/>
      <c r="B21" s="46"/>
      <c r="C21" s="18" t="str">
        <f t="shared" si="4"/>
        <v/>
      </c>
      <c r="D21" s="19" t="str">
        <f t="shared" si="0"/>
        <v/>
      </c>
      <c r="E21" s="47" t="str">
        <f t="shared" si="5"/>
        <v/>
      </c>
      <c r="G21"/>
      <c r="H21"/>
      <c r="I21"/>
      <c r="J21"/>
      <c r="K21"/>
      <c r="L21"/>
      <c r="M21"/>
      <c r="N21"/>
      <c r="O21"/>
      <c r="P21"/>
      <c r="Q21" s="23" t="str">
        <f t="shared" si="1"/>
        <v/>
      </c>
      <c r="R21" s="21" t="str">
        <f t="shared" si="2"/>
        <v/>
      </c>
      <c r="S21" s="19" t="str">
        <f t="shared" si="3"/>
        <v/>
      </c>
    </row>
    <row r="22" spans="1:19" ht="12.15" customHeight="1" x14ac:dyDescent="0.3">
      <c r="A22" s="35"/>
      <c r="B22" s="46"/>
      <c r="C22" s="18" t="str">
        <f t="shared" si="4"/>
        <v/>
      </c>
      <c r="D22" s="19" t="str">
        <f t="shared" si="0"/>
        <v/>
      </c>
      <c r="E22" s="47" t="str">
        <f t="shared" si="5"/>
        <v/>
      </c>
      <c r="G22"/>
      <c r="H22"/>
      <c r="I22"/>
      <c r="J22"/>
      <c r="K22"/>
      <c r="L22"/>
      <c r="M22"/>
      <c r="N22"/>
      <c r="O22"/>
      <c r="P22"/>
      <c r="Q22" s="23" t="str">
        <f t="shared" si="1"/>
        <v/>
      </c>
      <c r="R22" s="21" t="str">
        <f t="shared" si="2"/>
        <v/>
      </c>
      <c r="S22" s="19" t="str">
        <f t="shared" si="3"/>
        <v/>
      </c>
    </row>
    <row r="23" spans="1:19" ht="12.15" customHeight="1" x14ac:dyDescent="0.3">
      <c r="A23" s="15"/>
      <c r="B23" s="46"/>
      <c r="C23" s="18" t="str">
        <f t="shared" si="4"/>
        <v/>
      </c>
      <c r="D23" s="19" t="str">
        <f t="shared" si="0"/>
        <v/>
      </c>
      <c r="E23" s="47" t="str">
        <f t="shared" si="5"/>
        <v/>
      </c>
      <c r="G23" s="22"/>
      <c r="H23" s="22"/>
      <c r="I23"/>
      <c r="J23"/>
      <c r="K23"/>
      <c r="L23"/>
      <c r="M23"/>
      <c r="N23"/>
      <c r="O23" s="22"/>
      <c r="P23" s="22"/>
      <c r="Q23" s="24" t="str">
        <f t="shared" si="1"/>
        <v/>
      </c>
      <c r="R23" s="25" t="str">
        <f t="shared" si="2"/>
        <v/>
      </c>
      <c r="S23" s="19" t="str">
        <f t="shared" si="3"/>
        <v/>
      </c>
    </row>
    <row r="24" spans="1:19" ht="12.15" customHeight="1" x14ac:dyDescent="0.3">
      <c r="A24" s="13"/>
      <c r="B24" s="48" t="str">
        <f>IF(F25&lt;&gt;"",$F$25,"")</f>
        <v/>
      </c>
      <c r="C24" s="26" t="s">
        <v>57</v>
      </c>
      <c r="D24" s="27" t="s">
        <v>58</v>
      </c>
      <c r="E24" s="49">
        <f>SUM(E4:E23)</f>
        <v>41.7</v>
      </c>
      <c r="F24"/>
      <c r="G24"/>
      <c r="H24"/>
      <c r="I24"/>
      <c r="J24"/>
      <c r="K24"/>
      <c r="L24"/>
      <c r="M24"/>
      <c r="N24"/>
      <c r="O24" s="22"/>
      <c r="P24" s="22"/>
      <c r="R24" s="28" t="s">
        <v>78</v>
      </c>
    </row>
    <row r="25" spans="1:19" ht="12.15" customHeight="1" x14ac:dyDescent="0.3">
      <c r="A25" s="13"/>
      <c r="B25" s="50">
        <v>2</v>
      </c>
      <c r="C25" s="55">
        <f ca="1">TODAY()</f>
        <v>43471</v>
      </c>
      <c r="D25" s="19" t="s">
        <v>59</v>
      </c>
      <c r="E25" s="51" t="str">
        <f>IF(A4&lt;&gt;"",R33,"")</f>
        <v/>
      </c>
      <c r="F25"/>
      <c r="G25"/>
      <c r="H25"/>
      <c r="I25"/>
      <c r="J25"/>
      <c r="K25"/>
      <c r="L25"/>
      <c r="M25"/>
      <c r="N25"/>
      <c r="O25" s="22"/>
      <c r="P25" s="22"/>
      <c r="R25" s="28" t="s">
        <v>79</v>
      </c>
    </row>
    <row r="26" spans="1:19" ht="12.15" customHeight="1" x14ac:dyDescent="0.3">
      <c r="A26" s="13"/>
      <c r="B26" s="50">
        <v>1</v>
      </c>
      <c r="C26" s="55"/>
      <c r="D26" s="19" t="s">
        <v>60</v>
      </c>
      <c r="E26" s="51" t="str">
        <f>IF(A4&lt;&gt;"",R32,"")</f>
        <v/>
      </c>
      <c r="F26"/>
      <c r="G26"/>
      <c r="H26"/>
      <c r="I26"/>
      <c r="J26"/>
      <c r="K26"/>
      <c r="L26"/>
      <c r="M26"/>
      <c r="N26"/>
      <c r="O26" s="22"/>
      <c r="P26" s="22"/>
      <c r="R26" s="28" t="s">
        <v>80</v>
      </c>
    </row>
    <row r="27" spans="1:19" ht="12.15" customHeight="1" x14ac:dyDescent="0.3">
      <c r="A27" s="13"/>
      <c r="B27" s="52"/>
      <c r="C27" s="53"/>
      <c r="D27" s="53"/>
      <c r="E27" s="54"/>
      <c r="F27"/>
      <c r="G27"/>
      <c r="H27"/>
      <c r="I27"/>
      <c r="J27"/>
      <c r="K27"/>
      <c r="L27"/>
      <c r="M27"/>
      <c r="N27"/>
      <c r="O27" s="22"/>
      <c r="P27" s="22"/>
      <c r="Q27" s="14" t="str">
        <f>IF(A27&lt;&gt;"",VLOOKUP(A27,Feuil1!B:E,4,FALSE),"")</f>
        <v/>
      </c>
      <c r="R27" s="28" t="s">
        <v>81</v>
      </c>
    </row>
    <row r="28" spans="1:19" ht="12.15" customHeight="1" x14ac:dyDescent="0.3">
      <c r="A28" s="29"/>
      <c r="F28"/>
      <c r="G28"/>
      <c r="H28"/>
      <c r="I28"/>
      <c r="J28"/>
      <c r="K28"/>
      <c r="L28"/>
      <c r="M28"/>
      <c r="N28"/>
      <c r="O28" s="22"/>
      <c r="P28" s="22"/>
      <c r="R28" s="14" t="s">
        <v>82</v>
      </c>
    </row>
    <row r="29" spans="1:19" ht="12.15" customHeight="1" x14ac:dyDescent="0.3">
      <c r="A29" s="29"/>
      <c r="F29"/>
      <c r="G29"/>
      <c r="H29"/>
      <c r="I29"/>
      <c r="J29"/>
      <c r="K29"/>
      <c r="L29"/>
      <c r="M29"/>
      <c r="N29"/>
      <c r="O29" s="22"/>
      <c r="P29" s="22"/>
    </row>
    <row r="30" spans="1:19" ht="12" customHeight="1" x14ac:dyDescent="0.3">
      <c r="A30" s="29"/>
      <c r="F30"/>
      <c r="G30"/>
      <c r="H30"/>
      <c r="I30"/>
      <c r="J30"/>
      <c r="K30"/>
      <c r="L30"/>
      <c r="M30"/>
      <c r="N30"/>
      <c r="O30" s="22"/>
      <c r="P30" s="22"/>
    </row>
    <row r="31" spans="1:19" ht="10.5" customHeight="1" x14ac:dyDescent="0.3">
      <c r="A31" s="29"/>
      <c r="F31"/>
      <c r="G31"/>
      <c r="H31"/>
      <c r="M31"/>
      <c r="N31"/>
    </row>
    <row r="32" spans="1:19" x14ac:dyDescent="0.3">
      <c r="F32"/>
      <c r="G32"/>
      <c r="H32"/>
      <c r="M32"/>
      <c r="N32"/>
      <c r="R32" s="30">
        <f>SUMIF(Q3:Q23,1,R3:R27)</f>
        <v>3.7899999999999996</v>
      </c>
    </row>
    <row r="33" spans="6:18" x14ac:dyDescent="0.3">
      <c r="F33"/>
      <c r="G33"/>
      <c r="H33"/>
      <c r="R33" s="30">
        <f>SUMIF(Q3:Q23,2,R3:R27)</f>
        <v>0</v>
      </c>
    </row>
    <row r="34" spans="6:18" x14ac:dyDescent="0.3">
      <c r="F34"/>
      <c r="G34"/>
      <c r="H34"/>
    </row>
    <row r="35" spans="6:18" x14ac:dyDescent="0.3">
      <c r="F35"/>
      <c r="G35"/>
      <c r="H35"/>
    </row>
    <row r="36" spans="6:18" x14ac:dyDescent="0.3">
      <c r="F36"/>
      <c r="G36"/>
      <c r="H36"/>
    </row>
    <row r="106" spans="7:8" x14ac:dyDescent="0.3">
      <c r="G106" s="20"/>
      <c r="H106" s="23"/>
    </row>
  </sheetData>
  <sheetProtection selectLockedCells="1"/>
  <mergeCells count="1">
    <mergeCell ref="C25:C26"/>
  </mergeCells>
  <printOptions horizontalCentered="1" verticalCentered="1"/>
  <pageMargins left="0.19" right="0" top="0.78740157480314965" bottom="0" header="0" footer="0"/>
  <pageSetup paperSize="123" orientation="portrait" horizontalDpi="4294967293" r:id="rId1"/>
  <headerFooter scaleWithDoc="0" alignWithMargins="0">
    <oddHeader>&amp;C&amp;"-,Gras"Restaurant LE SYRACUSE
13 bis rue Ernest Renan
34300 AGDE
04 67 94 96 50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Facture</vt:lpstr>
      <vt:lpstr>CARTE</vt:lpstr>
      <vt:lpstr>Facture!Zone_d_impression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Gerard VIALLES</cp:lastModifiedBy>
  <cp:lastPrinted>2019-01-05T22:50:49Z</cp:lastPrinted>
  <dcterms:created xsi:type="dcterms:W3CDTF">2018-12-22T11:40:02Z</dcterms:created>
  <dcterms:modified xsi:type="dcterms:W3CDTF">2019-01-06T14:48:28Z</dcterms:modified>
</cp:coreProperties>
</file>