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D:\EXCEL_PRATIQUE\JEROME97410\"/>
    </mc:Choice>
  </mc:AlternateContent>
  <xr:revisionPtr revIDLastSave="0" documentId="13_ncr:1_{1377F9E3-0CC6-4392-AB5D-C92A8419AFC0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Total" sheetId="2" r:id="rId1"/>
    <sheet name="J ACHATS 08 19" sheetId="4" r:id="rId2"/>
    <sheet name="Echéancier Etablissement 1" sheetId="5" r:id="rId3"/>
  </sheets>
  <externalReferences>
    <externalReference r:id="rId4"/>
    <externalReference r:id="rId5"/>
  </externalReferences>
  <definedNames>
    <definedName name="_xlnm._FilterDatabase" localSheetId="1" hidden="1">'J ACHATS 08 19'!$A$1:$J$701</definedName>
    <definedName name="Budget" localSheetId="2">#REF!</definedName>
    <definedName name="Budget">#REF!</definedName>
    <definedName name="Budget_deuxieme_decade" localSheetId="2">#REF!</definedName>
    <definedName name="Budget_deuxieme_decade">#REF!</definedName>
    <definedName name="Budget_premiere_decade" localSheetId="2">#REF!</definedName>
    <definedName name="Budget_premiere_decade">#REF!</definedName>
    <definedName name="Budget_Total" localSheetId="2">#REF!</definedName>
    <definedName name="Budget_Total">#REF!</definedName>
    <definedName name="Budget_troisieme_décade" localSheetId="2">#REF!</definedName>
    <definedName name="Budget_troisieme_décade">#REF!</definedName>
    <definedName name="clean_deuxieme_decade" localSheetId="2">#REF!,#REF!,#REF!,#REF!,#REF!,#REF!</definedName>
    <definedName name="clean_deuxieme_decade">#REF!,#REF!,#REF!,#REF!,#REF!,#REF!</definedName>
    <definedName name="clean_prmiere_decade" localSheetId="2">#REF!,#REF!,#REF!,#REF!,#REF!,#REF!</definedName>
    <definedName name="clean_prmiere_decade">#REF!,#REF!,#REF!,#REF!,#REF!,#REF!</definedName>
    <definedName name="clean_troisieme_decade" localSheetId="2">#REF!,#REF!,#REF!,#REF!,#REF!,#REF!</definedName>
    <definedName name="clean_troisieme_decade">#REF!,#REF!,#REF!,#REF!,#REF!,#REF!</definedName>
    <definedName name="Decade_1" localSheetId="2">#REF!</definedName>
    <definedName name="Decade_1">#REF!</definedName>
    <definedName name="Decade_2" localSheetId="2">#REF!</definedName>
    <definedName name="Decade_2">#REF!</definedName>
    <definedName name="Decade_3" localSheetId="2">#REF!</definedName>
    <definedName name="Decade_3">#REF!</definedName>
    <definedName name="Decade_mois" localSheetId="2">#REF!</definedName>
    <definedName name="Decade_mois">#REF!</definedName>
    <definedName name="Deuxieme_decade" localSheetId="2">#REF!</definedName>
    <definedName name="Deuxieme_decade">#REF!</definedName>
    <definedName name="Difference_Budget_deuxieme_decade" localSheetId="2">#REF!</definedName>
    <definedName name="Difference_Budget_deuxieme_decade">#REF!</definedName>
    <definedName name="Difference_Budget_premiere_decade" localSheetId="2">#REF!</definedName>
    <definedName name="Difference_Budget_premiere_decade">#REF!</definedName>
    <definedName name="Difference_Budget_Total" localSheetId="2">#REF!</definedName>
    <definedName name="Difference_Budget_Total">#REF!</definedName>
    <definedName name="Difference_Budget_troisieme_decade" localSheetId="2">#REF!</definedName>
    <definedName name="Difference_Budget_troisieme_decade">#REF!</definedName>
    <definedName name="inventaire1">[1]VENTES!$Q$8:$Z$22,[1]VENTES!$Q$24:$Z$28,[1]VENTES!$Q$31:$Z$32,[1]VENTES!$Q$30:$Z$36,[1]VENTES!$Q$41:$Z$56,[1]VENTES!$Q$59:$Z$61</definedName>
    <definedName name="JourCour" localSheetId="2">#REF!</definedName>
    <definedName name="JourCour">#REF!</definedName>
    <definedName name="Mode_reglement" localSheetId="2">#REF!</definedName>
    <definedName name="Mode_reglement">#REF!</definedName>
    <definedName name="Premiere_decade" localSheetId="2">#REF!</definedName>
    <definedName name="Premiere_decade">#REF!</definedName>
    <definedName name="REGLER">'[2]liste deroulante'!$C$2:$C$3</definedName>
    <definedName name="Total_deuxieme_decade" localSheetId="2">#REF!</definedName>
    <definedName name="Total_deuxieme_decade">#REF!</definedName>
    <definedName name="Total_general_decade" localSheetId="2">#REF!</definedName>
    <definedName name="Total_general_decade">#REF!</definedName>
    <definedName name="Total_premiere_decade" localSheetId="2">#REF!</definedName>
    <definedName name="Total_premiere_decade">#REF!</definedName>
    <definedName name="Total_troisieme_decade" localSheetId="2">#REF!</definedName>
    <definedName name="Total_troisieme_decade">#REF!</definedName>
    <definedName name="Troisieme_decade" localSheetId="2">#REF!</definedName>
    <definedName name="Troisieme_decade">#REF!</definedName>
    <definedName name="TYPERGLT">'[2]liste deroulante'!$A$2:$A$5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" i="5" l="1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4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A4" i="5"/>
  <c r="E4" i="5" l="1"/>
  <c r="H4" i="5"/>
  <c r="P6" i="5" l="1"/>
  <c r="O6" i="5"/>
  <c r="P5" i="5"/>
  <c r="O5" i="5"/>
  <c r="P4" i="5"/>
  <c r="O4" i="5"/>
  <c r="G4" i="5"/>
  <c r="Q7" i="5" l="1"/>
  <c r="B11" i="2" s="1"/>
  <c r="Q6" i="5"/>
  <c r="B7" i="2" s="1"/>
  <c r="Q4" i="5"/>
  <c r="B6" i="2" s="1"/>
  <c r="Q5" i="5"/>
  <c r="B9" i="2" s="1"/>
  <c r="K178" i="4" l="1"/>
  <c r="E178" i="4"/>
  <c r="X176" i="4"/>
  <c r="W176" i="4"/>
  <c r="V176" i="4"/>
  <c r="U176" i="4"/>
  <c r="T176" i="4"/>
  <c r="S176" i="4"/>
  <c r="R176" i="4"/>
  <c r="Q176" i="4"/>
  <c r="P176" i="4"/>
  <c r="O176" i="4"/>
  <c r="N176" i="4"/>
  <c r="M176" i="4"/>
  <c r="L176" i="4"/>
  <c r="X175" i="4"/>
  <c r="W175" i="4"/>
  <c r="V175" i="4"/>
  <c r="U175" i="4"/>
  <c r="T175" i="4"/>
  <c r="S175" i="4"/>
  <c r="R175" i="4"/>
  <c r="Q175" i="4"/>
  <c r="P175" i="4"/>
  <c r="O175" i="4"/>
  <c r="N175" i="4"/>
  <c r="M175" i="4"/>
  <c r="L175" i="4"/>
  <c r="X174" i="4"/>
  <c r="W174" i="4"/>
  <c r="V174" i="4"/>
  <c r="U174" i="4"/>
  <c r="T174" i="4"/>
  <c r="S174" i="4"/>
  <c r="R174" i="4"/>
  <c r="Q174" i="4"/>
  <c r="P174" i="4"/>
  <c r="O174" i="4"/>
  <c r="N174" i="4"/>
  <c r="M174" i="4"/>
  <c r="L174" i="4"/>
  <c r="X173" i="4"/>
  <c r="W173" i="4"/>
  <c r="V173" i="4"/>
  <c r="U173" i="4"/>
  <c r="T173" i="4"/>
  <c r="S173" i="4"/>
  <c r="R173" i="4"/>
  <c r="Q173" i="4"/>
  <c r="P173" i="4"/>
  <c r="O173" i="4"/>
  <c r="N173" i="4"/>
  <c r="M173" i="4"/>
  <c r="L173" i="4"/>
  <c r="X172" i="4"/>
  <c r="W172" i="4"/>
  <c r="V172" i="4"/>
  <c r="U172" i="4"/>
  <c r="T172" i="4"/>
  <c r="S172" i="4"/>
  <c r="R172" i="4"/>
  <c r="Q172" i="4"/>
  <c r="P172" i="4"/>
  <c r="O172" i="4"/>
  <c r="N172" i="4"/>
  <c r="M172" i="4"/>
  <c r="L172" i="4"/>
  <c r="X171" i="4"/>
  <c r="W171" i="4"/>
  <c r="V171" i="4"/>
  <c r="U171" i="4"/>
  <c r="T171" i="4"/>
  <c r="S171" i="4"/>
  <c r="R171" i="4"/>
  <c r="Q171" i="4"/>
  <c r="P171" i="4"/>
  <c r="O171" i="4"/>
  <c r="N171" i="4"/>
  <c r="M171" i="4"/>
  <c r="L171" i="4"/>
  <c r="X170" i="4"/>
  <c r="W170" i="4"/>
  <c r="V170" i="4"/>
  <c r="U170" i="4"/>
  <c r="T170" i="4"/>
  <c r="S170" i="4"/>
  <c r="R170" i="4"/>
  <c r="Q170" i="4"/>
  <c r="P170" i="4"/>
  <c r="O170" i="4"/>
  <c r="N170" i="4"/>
  <c r="M170" i="4"/>
  <c r="L170" i="4"/>
  <c r="X169" i="4"/>
  <c r="W169" i="4"/>
  <c r="V169" i="4"/>
  <c r="U169" i="4"/>
  <c r="T169" i="4"/>
  <c r="S169" i="4"/>
  <c r="R169" i="4"/>
  <c r="Q169" i="4"/>
  <c r="P169" i="4"/>
  <c r="O169" i="4"/>
  <c r="N169" i="4"/>
  <c r="M169" i="4"/>
  <c r="L169" i="4"/>
  <c r="X168" i="4"/>
  <c r="W168" i="4"/>
  <c r="V168" i="4"/>
  <c r="U168" i="4"/>
  <c r="T168" i="4"/>
  <c r="S168" i="4"/>
  <c r="R168" i="4"/>
  <c r="Q168" i="4"/>
  <c r="P168" i="4"/>
  <c r="O168" i="4"/>
  <c r="N168" i="4"/>
  <c r="M168" i="4"/>
  <c r="L168" i="4"/>
  <c r="X167" i="4"/>
  <c r="W167" i="4"/>
  <c r="V167" i="4"/>
  <c r="U167" i="4"/>
  <c r="T167" i="4"/>
  <c r="S167" i="4"/>
  <c r="R167" i="4"/>
  <c r="Q167" i="4"/>
  <c r="P167" i="4"/>
  <c r="O167" i="4"/>
  <c r="N167" i="4"/>
  <c r="M167" i="4"/>
  <c r="L167" i="4"/>
  <c r="X166" i="4"/>
  <c r="W166" i="4"/>
  <c r="V166" i="4"/>
  <c r="U166" i="4"/>
  <c r="T166" i="4"/>
  <c r="S166" i="4"/>
  <c r="R166" i="4"/>
  <c r="Q166" i="4"/>
  <c r="P166" i="4"/>
  <c r="O166" i="4"/>
  <c r="N166" i="4"/>
  <c r="M166" i="4"/>
  <c r="L166" i="4"/>
  <c r="X165" i="4"/>
  <c r="W165" i="4"/>
  <c r="V165" i="4"/>
  <c r="U165" i="4"/>
  <c r="T165" i="4"/>
  <c r="S165" i="4"/>
  <c r="R165" i="4"/>
  <c r="Q165" i="4"/>
  <c r="P165" i="4"/>
  <c r="O165" i="4"/>
  <c r="N165" i="4"/>
  <c r="M165" i="4"/>
  <c r="L165" i="4"/>
  <c r="X164" i="4"/>
  <c r="W164" i="4"/>
  <c r="V164" i="4"/>
  <c r="U164" i="4"/>
  <c r="T164" i="4"/>
  <c r="S164" i="4"/>
  <c r="R164" i="4"/>
  <c r="Q164" i="4"/>
  <c r="P164" i="4"/>
  <c r="O164" i="4"/>
  <c r="N164" i="4"/>
  <c r="M164" i="4"/>
  <c r="L164" i="4"/>
  <c r="X163" i="4"/>
  <c r="W163" i="4"/>
  <c r="V163" i="4"/>
  <c r="U163" i="4"/>
  <c r="T163" i="4"/>
  <c r="S163" i="4"/>
  <c r="R163" i="4"/>
  <c r="Q163" i="4"/>
  <c r="P163" i="4"/>
  <c r="O163" i="4"/>
  <c r="N163" i="4"/>
  <c r="M163" i="4"/>
  <c r="L163" i="4"/>
  <c r="X162" i="4"/>
  <c r="W162" i="4"/>
  <c r="V162" i="4"/>
  <c r="U162" i="4"/>
  <c r="T162" i="4"/>
  <c r="S162" i="4"/>
  <c r="R162" i="4"/>
  <c r="Q162" i="4"/>
  <c r="P162" i="4"/>
  <c r="O162" i="4"/>
  <c r="N162" i="4"/>
  <c r="M162" i="4"/>
  <c r="L162" i="4"/>
  <c r="X161" i="4"/>
  <c r="W161" i="4"/>
  <c r="V161" i="4"/>
  <c r="U161" i="4"/>
  <c r="T161" i="4"/>
  <c r="S161" i="4"/>
  <c r="R161" i="4"/>
  <c r="Q161" i="4"/>
  <c r="P161" i="4"/>
  <c r="O161" i="4"/>
  <c r="N161" i="4"/>
  <c r="M161" i="4"/>
  <c r="L161" i="4"/>
  <c r="X160" i="4"/>
  <c r="W160" i="4"/>
  <c r="V160" i="4"/>
  <c r="U160" i="4"/>
  <c r="T160" i="4"/>
  <c r="S160" i="4"/>
  <c r="R160" i="4"/>
  <c r="Q160" i="4"/>
  <c r="P160" i="4"/>
  <c r="O160" i="4"/>
  <c r="N160" i="4"/>
  <c r="M160" i="4"/>
  <c r="L160" i="4"/>
  <c r="X159" i="4"/>
  <c r="W159" i="4"/>
  <c r="V159" i="4"/>
  <c r="U159" i="4"/>
  <c r="T159" i="4"/>
  <c r="S159" i="4"/>
  <c r="R159" i="4"/>
  <c r="Q159" i="4"/>
  <c r="P159" i="4"/>
  <c r="O159" i="4"/>
  <c r="N159" i="4"/>
  <c r="M159" i="4"/>
  <c r="L159" i="4"/>
  <c r="X158" i="4"/>
  <c r="W158" i="4"/>
  <c r="V158" i="4"/>
  <c r="U158" i="4"/>
  <c r="T158" i="4"/>
  <c r="S158" i="4"/>
  <c r="R158" i="4"/>
  <c r="Q158" i="4"/>
  <c r="P158" i="4"/>
  <c r="O158" i="4"/>
  <c r="N158" i="4"/>
  <c r="M158" i="4"/>
  <c r="L158" i="4"/>
  <c r="X157" i="4"/>
  <c r="W157" i="4"/>
  <c r="V157" i="4"/>
  <c r="U157" i="4"/>
  <c r="T157" i="4"/>
  <c r="S157" i="4"/>
  <c r="R157" i="4"/>
  <c r="Q157" i="4"/>
  <c r="P157" i="4"/>
  <c r="O157" i="4"/>
  <c r="N157" i="4"/>
  <c r="M157" i="4"/>
  <c r="L157" i="4"/>
  <c r="X156" i="4"/>
  <c r="W156" i="4"/>
  <c r="V156" i="4"/>
  <c r="U156" i="4"/>
  <c r="T156" i="4"/>
  <c r="S156" i="4"/>
  <c r="R156" i="4"/>
  <c r="Q156" i="4"/>
  <c r="P156" i="4"/>
  <c r="O156" i="4"/>
  <c r="N156" i="4"/>
  <c r="M156" i="4"/>
  <c r="L156" i="4"/>
  <c r="X155" i="4"/>
  <c r="W155" i="4"/>
  <c r="V155" i="4"/>
  <c r="U155" i="4"/>
  <c r="T155" i="4"/>
  <c r="S155" i="4"/>
  <c r="R155" i="4"/>
  <c r="Q155" i="4"/>
  <c r="P155" i="4"/>
  <c r="O155" i="4"/>
  <c r="N155" i="4"/>
  <c r="M155" i="4"/>
  <c r="L155" i="4"/>
  <c r="X154" i="4"/>
  <c r="W154" i="4"/>
  <c r="V154" i="4"/>
  <c r="U154" i="4"/>
  <c r="T154" i="4"/>
  <c r="S154" i="4"/>
  <c r="R154" i="4"/>
  <c r="Q154" i="4"/>
  <c r="P154" i="4"/>
  <c r="O154" i="4"/>
  <c r="N154" i="4"/>
  <c r="M154" i="4"/>
  <c r="L154" i="4"/>
  <c r="X153" i="4"/>
  <c r="W153" i="4"/>
  <c r="V153" i="4"/>
  <c r="U153" i="4"/>
  <c r="T153" i="4"/>
  <c r="S153" i="4"/>
  <c r="R153" i="4"/>
  <c r="Q153" i="4"/>
  <c r="P153" i="4"/>
  <c r="O153" i="4"/>
  <c r="N153" i="4"/>
  <c r="M153" i="4"/>
  <c r="L153" i="4"/>
  <c r="X152" i="4"/>
  <c r="W152" i="4"/>
  <c r="V152" i="4"/>
  <c r="U152" i="4"/>
  <c r="T152" i="4"/>
  <c r="S152" i="4"/>
  <c r="R152" i="4"/>
  <c r="Q152" i="4"/>
  <c r="P152" i="4"/>
  <c r="O152" i="4"/>
  <c r="N152" i="4"/>
  <c r="M152" i="4"/>
  <c r="L152" i="4"/>
  <c r="X151" i="4"/>
  <c r="W151" i="4"/>
  <c r="V151" i="4"/>
  <c r="U151" i="4"/>
  <c r="T151" i="4"/>
  <c r="S151" i="4"/>
  <c r="R151" i="4"/>
  <c r="Q151" i="4"/>
  <c r="P151" i="4"/>
  <c r="O151" i="4"/>
  <c r="N151" i="4"/>
  <c r="M151" i="4"/>
  <c r="L151" i="4"/>
  <c r="X150" i="4"/>
  <c r="W150" i="4"/>
  <c r="V150" i="4"/>
  <c r="U150" i="4"/>
  <c r="T150" i="4"/>
  <c r="S150" i="4"/>
  <c r="R150" i="4"/>
  <c r="Q150" i="4"/>
  <c r="P150" i="4"/>
  <c r="O150" i="4"/>
  <c r="N150" i="4"/>
  <c r="M150" i="4"/>
  <c r="L150" i="4"/>
  <c r="X149" i="4"/>
  <c r="W149" i="4"/>
  <c r="V149" i="4"/>
  <c r="U149" i="4"/>
  <c r="T149" i="4"/>
  <c r="S149" i="4"/>
  <c r="R149" i="4"/>
  <c r="Q149" i="4"/>
  <c r="P149" i="4"/>
  <c r="O149" i="4"/>
  <c r="N149" i="4"/>
  <c r="M149" i="4"/>
  <c r="L149" i="4"/>
  <c r="X148" i="4"/>
  <c r="W148" i="4"/>
  <c r="V148" i="4"/>
  <c r="U148" i="4"/>
  <c r="T148" i="4"/>
  <c r="S148" i="4"/>
  <c r="R148" i="4"/>
  <c r="Q148" i="4"/>
  <c r="P148" i="4"/>
  <c r="O148" i="4"/>
  <c r="N148" i="4"/>
  <c r="M148" i="4"/>
  <c r="L148" i="4"/>
  <c r="X147" i="4"/>
  <c r="W147" i="4"/>
  <c r="V147" i="4"/>
  <c r="U147" i="4"/>
  <c r="T147" i="4"/>
  <c r="S147" i="4"/>
  <c r="R147" i="4"/>
  <c r="Q147" i="4"/>
  <c r="P147" i="4"/>
  <c r="O147" i="4"/>
  <c r="N147" i="4"/>
  <c r="M147" i="4"/>
  <c r="L147" i="4"/>
  <c r="X146" i="4"/>
  <c r="W146" i="4"/>
  <c r="V146" i="4"/>
  <c r="U146" i="4"/>
  <c r="T146" i="4"/>
  <c r="S146" i="4"/>
  <c r="R146" i="4"/>
  <c r="Q146" i="4"/>
  <c r="P146" i="4"/>
  <c r="O146" i="4"/>
  <c r="N146" i="4"/>
  <c r="M146" i="4"/>
  <c r="L146" i="4"/>
  <c r="X145" i="4"/>
  <c r="W145" i="4"/>
  <c r="V145" i="4"/>
  <c r="U145" i="4"/>
  <c r="T145" i="4"/>
  <c r="S145" i="4"/>
  <c r="R145" i="4"/>
  <c r="Q145" i="4"/>
  <c r="P145" i="4"/>
  <c r="O145" i="4"/>
  <c r="N145" i="4"/>
  <c r="M145" i="4"/>
  <c r="L145" i="4"/>
  <c r="X144" i="4"/>
  <c r="W144" i="4"/>
  <c r="V144" i="4"/>
  <c r="U144" i="4"/>
  <c r="T144" i="4"/>
  <c r="S144" i="4"/>
  <c r="R144" i="4"/>
  <c r="Q144" i="4"/>
  <c r="P144" i="4"/>
  <c r="O144" i="4"/>
  <c r="N144" i="4"/>
  <c r="M144" i="4"/>
  <c r="L144" i="4"/>
  <c r="X143" i="4"/>
  <c r="W143" i="4"/>
  <c r="V143" i="4"/>
  <c r="U143" i="4"/>
  <c r="T143" i="4"/>
  <c r="S143" i="4"/>
  <c r="R143" i="4"/>
  <c r="Q143" i="4"/>
  <c r="P143" i="4"/>
  <c r="O143" i="4"/>
  <c r="N143" i="4"/>
  <c r="M143" i="4"/>
  <c r="L143" i="4"/>
  <c r="X142" i="4"/>
  <c r="W142" i="4"/>
  <c r="V142" i="4"/>
  <c r="U142" i="4"/>
  <c r="T142" i="4"/>
  <c r="S142" i="4"/>
  <c r="R142" i="4"/>
  <c r="Q142" i="4"/>
  <c r="P142" i="4"/>
  <c r="O142" i="4"/>
  <c r="N142" i="4"/>
  <c r="M142" i="4"/>
  <c r="L142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X140" i="4"/>
  <c r="W140" i="4"/>
  <c r="V140" i="4"/>
  <c r="U140" i="4"/>
  <c r="T140" i="4"/>
  <c r="S140" i="4"/>
  <c r="R140" i="4"/>
  <c r="Q140" i="4"/>
  <c r="P140" i="4"/>
  <c r="O140" i="4"/>
  <c r="N140" i="4"/>
  <c r="M140" i="4"/>
  <c r="L140" i="4"/>
  <c r="X139" i="4"/>
  <c r="W139" i="4"/>
  <c r="V139" i="4"/>
  <c r="U139" i="4"/>
  <c r="T139" i="4"/>
  <c r="S139" i="4"/>
  <c r="R139" i="4"/>
  <c r="Q139" i="4"/>
  <c r="P139" i="4"/>
  <c r="O139" i="4"/>
  <c r="N139" i="4"/>
  <c r="M139" i="4"/>
  <c r="L139" i="4"/>
  <c r="X138" i="4"/>
  <c r="W138" i="4"/>
  <c r="V138" i="4"/>
  <c r="U138" i="4"/>
  <c r="T138" i="4"/>
  <c r="S138" i="4"/>
  <c r="R138" i="4"/>
  <c r="Q138" i="4"/>
  <c r="P138" i="4"/>
  <c r="O138" i="4"/>
  <c r="N138" i="4"/>
  <c r="M138" i="4"/>
  <c r="L138" i="4"/>
  <c r="W137" i="4"/>
  <c r="V137" i="4"/>
  <c r="U137" i="4"/>
  <c r="T137" i="4"/>
  <c r="S137" i="4"/>
  <c r="R137" i="4"/>
  <c r="Q137" i="4"/>
  <c r="P137" i="4"/>
  <c r="O137" i="4"/>
  <c r="N137" i="4"/>
  <c r="M137" i="4"/>
  <c r="L137" i="4"/>
  <c r="X137" i="4"/>
  <c r="X136" i="4"/>
  <c r="W136" i="4"/>
  <c r="V136" i="4"/>
  <c r="U136" i="4"/>
  <c r="T136" i="4"/>
  <c r="S136" i="4"/>
  <c r="R136" i="4"/>
  <c r="Q136" i="4"/>
  <c r="P136" i="4"/>
  <c r="O136" i="4"/>
  <c r="N136" i="4"/>
  <c r="M136" i="4"/>
  <c r="L136" i="4"/>
  <c r="X135" i="4"/>
  <c r="W135" i="4"/>
  <c r="V135" i="4"/>
  <c r="U135" i="4"/>
  <c r="T135" i="4"/>
  <c r="S135" i="4"/>
  <c r="R135" i="4"/>
  <c r="Q135" i="4"/>
  <c r="P135" i="4"/>
  <c r="O135" i="4"/>
  <c r="N135" i="4"/>
  <c r="M135" i="4"/>
  <c r="L135" i="4"/>
  <c r="X134" i="4"/>
  <c r="W134" i="4"/>
  <c r="V134" i="4"/>
  <c r="U134" i="4"/>
  <c r="T134" i="4"/>
  <c r="S134" i="4"/>
  <c r="R134" i="4"/>
  <c r="Q134" i="4"/>
  <c r="P134" i="4"/>
  <c r="O134" i="4"/>
  <c r="N134" i="4"/>
  <c r="M134" i="4"/>
  <c r="L134" i="4"/>
  <c r="X133" i="4"/>
  <c r="W133" i="4"/>
  <c r="V133" i="4"/>
  <c r="U133" i="4"/>
  <c r="T133" i="4"/>
  <c r="S133" i="4"/>
  <c r="R133" i="4"/>
  <c r="Q133" i="4"/>
  <c r="P133" i="4"/>
  <c r="O133" i="4"/>
  <c r="N133" i="4"/>
  <c r="M133" i="4"/>
  <c r="L133" i="4"/>
  <c r="X132" i="4"/>
  <c r="W132" i="4"/>
  <c r="V132" i="4"/>
  <c r="U132" i="4"/>
  <c r="T132" i="4"/>
  <c r="S132" i="4"/>
  <c r="R132" i="4"/>
  <c r="Q132" i="4"/>
  <c r="P132" i="4"/>
  <c r="O132" i="4"/>
  <c r="N132" i="4"/>
  <c r="M132" i="4"/>
  <c r="L132" i="4"/>
  <c r="X131" i="4"/>
  <c r="W131" i="4"/>
  <c r="V131" i="4"/>
  <c r="U131" i="4"/>
  <c r="T131" i="4"/>
  <c r="S131" i="4"/>
  <c r="R131" i="4"/>
  <c r="Q131" i="4"/>
  <c r="P131" i="4"/>
  <c r="O131" i="4"/>
  <c r="N131" i="4"/>
  <c r="M131" i="4"/>
  <c r="L131" i="4"/>
  <c r="X130" i="4"/>
  <c r="W130" i="4"/>
  <c r="V130" i="4"/>
  <c r="U130" i="4"/>
  <c r="T130" i="4"/>
  <c r="S130" i="4"/>
  <c r="R130" i="4"/>
  <c r="Q130" i="4"/>
  <c r="P130" i="4"/>
  <c r="O130" i="4"/>
  <c r="N130" i="4"/>
  <c r="M130" i="4"/>
  <c r="L130" i="4"/>
  <c r="X129" i="4"/>
  <c r="W129" i="4"/>
  <c r="V129" i="4"/>
  <c r="U129" i="4"/>
  <c r="T129" i="4"/>
  <c r="S129" i="4"/>
  <c r="R129" i="4"/>
  <c r="Q129" i="4"/>
  <c r="P129" i="4"/>
  <c r="O129" i="4"/>
  <c r="N129" i="4"/>
  <c r="M129" i="4"/>
  <c r="L129" i="4"/>
  <c r="X128" i="4"/>
  <c r="W128" i="4"/>
  <c r="V128" i="4"/>
  <c r="U128" i="4"/>
  <c r="T128" i="4"/>
  <c r="S128" i="4"/>
  <c r="R128" i="4"/>
  <c r="Q128" i="4"/>
  <c r="P128" i="4"/>
  <c r="O128" i="4"/>
  <c r="N128" i="4"/>
  <c r="M128" i="4"/>
  <c r="L128" i="4"/>
  <c r="X127" i="4"/>
  <c r="W127" i="4"/>
  <c r="V127" i="4"/>
  <c r="U127" i="4"/>
  <c r="T127" i="4"/>
  <c r="S127" i="4"/>
  <c r="R127" i="4"/>
  <c r="Q127" i="4"/>
  <c r="P127" i="4"/>
  <c r="O127" i="4"/>
  <c r="N127" i="4"/>
  <c r="M127" i="4"/>
  <c r="L127" i="4"/>
  <c r="X126" i="4"/>
  <c r="W126" i="4"/>
  <c r="V126" i="4"/>
  <c r="U126" i="4"/>
  <c r="T126" i="4"/>
  <c r="S126" i="4"/>
  <c r="R126" i="4"/>
  <c r="Q126" i="4"/>
  <c r="P126" i="4"/>
  <c r="O126" i="4"/>
  <c r="N126" i="4"/>
  <c r="M126" i="4"/>
  <c r="L126" i="4"/>
  <c r="X125" i="4"/>
  <c r="W125" i="4"/>
  <c r="V125" i="4"/>
  <c r="U125" i="4"/>
  <c r="T125" i="4"/>
  <c r="S125" i="4"/>
  <c r="R125" i="4"/>
  <c r="Q125" i="4"/>
  <c r="P125" i="4"/>
  <c r="O125" i="4"/>
  <c r="N125" i="4"/>
  <c r="M125" i="4"/>
  <c r="L125" i="4"/>
  <c r="X124" i="4"/>
  <c r="W124" i="4"/>
  <c r="V124" i="4"/>
  <c r="U124" i="4"/>
  <c r="T124" i="4"/>
  <c r="S124" i="4"/>
  <c r="R124" i="4"/>
  <c r="Q124" i="4"/>
  <c r="P124" i="4"/>
  <c r="O124" i="4"/>
  <c r="N124" i="4"/>
  <c r="M124" i="4"/>
  <c r="L124" i="4"/>
  <c r="X123" i="4"/>
  <c r="W123" i="4"/>
  <c r="V123" i="4"/>
  <c r="U123" i="4"/>
  <c r="T123" i="4"/>
  <c r="S123" i="4"/>
  <c r="R123" i="4"/>
  <c r="Q123" i="4"/>
  <c r="P123" i="4"/>
  <c r="O123" i="4"/>
  <c r="N123" i="4"/>
  <c r="M123" i="4"/>
  <c r="L123" i="4"/>
  <c r="X122" i="4"/>
  <c r="W122" i="4"/>
  <c r="V122" i="4"/>
  <c r="U122" i="4"/>
  <c r="T122" i="4"/>
  <c r="S122" i="4"/>
  <c r="R122" i="4"/>
  <c r="Q122" i="4"/>
  <c r="P122" i="4"/>
  <c r="O122" i="4"/>
  <c r="N122" i="4"/>
  <c r="M122" i="4"/>
  <c r="L122" i="4"/>
  <c r="X121" i="4"/>
  <c r="W121" i="4"/>
  <c r="V121" i="4"/>
  <c r="U121" i="4"/>
  <c r="T121" i="4"/>
  <c r="S121" i="4"/>
  <c r="R121" i="4"/>
  <c r="Q121" i="4"/>
  <c r="P121" i="4"/>
  <c r="O121" i="4"/>
  <c r="N121" i="4"/>
  <c r="M121" i="4"/>
  <c r="L121" i="4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X119" i="4"/>
  <c r="W119" i="4"/>
  <c r="V119" i="4"/>
  <c r="U119" i="4"/>
  <c r="T119" i="4"/>
  <c r="S119" i="4"/>
  <c r="R119" i="4"/>
  <c r="Q119" i="4"/>
  <c r="P119" i="4"/>
  <c r="O119" i="4"/>
  <c r="N119" i="4"/>
  <c r="M119" i="4"/>
  <c r="L119" i="4"/>
  <c r="X118" i="4"/>
  <c r="W118" i="4"/>
  <c r="V118" i="4"/>
  <c r="U118" i="4"/>
  <c r="T118" i="4"/>
  <c r="S118" i="4"/>
  <c r="R118" i="4"/>
  <c r="Q118" i="4"/>
  <c r="P118" i="4"/>
  <c r="O118" i="4"/>
  <c r="N118" i="4"/>
  <c r="M118" i="4"/>
  <c r="L118" i="4"/>
  <c r="X117" i="4"/>
  <c r="W117" i="4"/>
  <c r="V117" i="4"/>
  <c r="U117" i="4"/>
  <c r="T117" i="4"/>
  <c r="S117" i="4"/>
  <c r="R117" i="4"/>
  <c r="Q117" i="4"/>
  <c r="P117" i="4"/>
  <c r="O117" i="4"/>
  <c r="N117" i="4"/>
  <c r="M117" i="4"/>
  <c r="L117" i="4"/>
  <c r="X116" i="4"/>
  <c r="W116" i="4"/>
  <c r="V116" i="4"/>
  <c r="U116" i="4"/>
  <c r="T116" i="4"/>
  <c r="S116" i="4"/>
  <c r="R116" i="4"/>
  <c r="Q116" i="4"/>
  <c r="P116" i="4"/>
  <c r="O116" i="4"/>
  <c r="N116" i="4"/>
  <c r="M116" i="4"/>
  <c r="L116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X113" i="4"/>
  <c r="W113" i="4"/>
  <c r="V113" i="4"/>
  <c r="U113" i="4"/>
  <c r="T113" i="4"/>
  <c r="S113" i="4"/>
  <c r="R113" i="4"/>
  <c r="Q113" i="4"/>
  <c r="P113" i="4"/>
  <c r="O113" i="4"/>
  <c r="N113" i="4"/>
  <c r="M113" i="4"/>
  <c r="L113" i="4"/>
  <c r="X112" i="4"/>
  <c r="W112" i="4"/>
  <c r="V112" i="4"/>
  <c r="U112" i="4"/>
  <c r="T112" i="4"/>
  <c r="S112" i="4"/>
  <c r="R112" i="4"/>
  <c r="Q112" i="4"/>
  <c r="P112" i="4"/>
  <c r="O112" i="4"/>
  <c r="N112" i="4"/>
  <c r="M112" i="4"/>
  <c r="L112" i="4"/>
  <c r="X111" i="4"/>
  <c r="W111" i="4"/>
  <c r="V111" i="4"/>
  <c r="U111" i="4"/>
  <c r="T111" i="4"/>
  <c r="S111" i="4"/>
  <c r="R111" i="4"/>
  <c r="Q111" i="4"/>
  <c r="P111" i="4"/>
  <c r="O111" i="4"/>
  <c r="N111" i="4"/>
  <c r="M111" i="4"/>
  <c r="L111" i="4"/>
  <c r="X110" i="4"/>
  <c r="W110" i="4"/>
  <c r="V110" i="4"/>
  <c r="U110" i="4"/>
  <c r="T110" i="4"/>
  <c r="S110" i="4"/>
  <c r="R110" i="4"/>
  <c r="Q110" i="4"/>
  <c r="P110" i="4"/>
  <c r="O110" i="4"/>
  <c r="N110" i="4"/>
  <c r="M110" i="4"/>
  <c r="L110" i="4"/>
  <c r="X109" i="4"/>
  <c r="W109" i="4"/>
  <c r="V109" i="4"/>
  <c r="U109" i="4"/>
  <c r="T109" i="4"/>
  <c r="S109" i="4"/>
  <c r="R109" i="4"/>
  <c r="Q109" i="4"/>
  <c r="P109" i="4"/>
  <c r="O109" i="4"/>
  <c r="N109" i="4"/>
  <c r="M109" i="4"/>
  <c r="L109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X107" i="4"/>
  <c r="W107" i="4"/>
  <c r="V107" i="4"/>
  <c r="U107" i="4"/>
  <c r="T107" i="4"/>
  <c r="S107" i="4"/>
  <c r="R107" i="4"/>
  <c r="Q107" i="4"/>
  <c r="P107" i="4"/>
  <c r="O107" i="4"/>
  <c r="N107" i="4"/>
  <c r="M107" i="4"/>
  <c r="L107" i="4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F178" i="4"/>
  <c r="X105" i="4"/>
  <c r="W105" i="4"/>
  <c r="V105" i="4"/>
  <c r="U105" i="4"/>
  <c r="T105" i="4"/>
  <c r="S105" i="4"/>
  <c r="R105" i="4"/>
  <c r="Q105" i="4"/>
  <c r="P105" i="4"/>
  <c r="O105" i="4"/>
  <c r="N105" i="4"/>
  <c r="M105" i="4"/>
  <c r="L105" i="4"/>
  <c r="X104" i="4"/>
  <c r="W104" i="4"/>
  <c r="V104" i="4"/>
  <c r="U104" i="4"/>
  <c r="T104" i="4"/>
  <c r="S104" i="4"/>
  <c r="R104" i="4"/>
  <c r="Q104" i="4"/>
  <c r="P104" i="4"/>
  <c r="O104" i="4"/>
  <c r="N104" i="4"/>
  <c r="M104" i="4"/>
  <c r="L104" i="4"/>
  <c r="X103" i="4"/>
  <c r="W103" i="4"/>
  <c r="V103" i="4"/>
  <c r="U103" i="4"/>
  <c r="T103" i="4"/>
  <c r="S103" i="4"/>
  <c r="R103" i="4"/>
  <c r="Q103" i="4"/>
  <c r="P103" i="4"/>
  <c r="O103" i="4"/>
  <c r="N103" i="4"/>
  <c r="M103" i="4"/>
  <c r="L103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X101" i="4"/>
  <c r="W101" i="4"/>
  <c r="V101" i="4"/>
  <c r="U101" i="4"/>
  <c r="T101" i="4"/>
  <c r="S101" i="4"/>
  <c r="R101" i="4"/>
  <c r="Q101" i="4"/>
  <c r="P101" i="4"/>
  <c r="O101" i="4"/>
  <c r="N101" i="4"/>
  <c r="M101" i="4"/>
  <c r="L101" i="4"/>
  <c r="X100" i="4"/>
  <c r="W100" i="4"/>
  <c r="V100" i="4"/>
  <c r="U100" i="4"/>
  <c r="T100" i="4"/>
  <c r="S100" i="4"/>
  <c r="R100" i="4"/>
  <c r="Q100" i="4"/>
  <c r="P100" i="4"/>
  <c r="O100" i="4"/>
  <c r="N100" i="4"/>
  <c r="M100" i="4"/>
  <c r="L100" i="4"/>
  <c r="X99" i="4"/>
  <c r="W99" i="4"/>
  <c r="V99" i="4"/>
  <c r="U99" i="4"/>
  <c r="T99" i="4"/>
  <c r="S99" i="4"/>
  <c r="R99" i="4"/>
  <c r="Q99" i="4"/>
  <c r="P99" i="4"/>
  <c r="O99" i="4"/>
  <c r="N99" i="4"/>
  <c r="M99" i="4"/>
  <c r="L99" i="4"/>
  <c r="X98" i="4"/>
  <c r="W98" i="4"/>
  <c r="V98" i="4"/>
  <c r="U98" i="4"/>
  <c r="T98" i="4"/>
  <c r="S98" i="4"/>
  <c r="R98" i="4"/>
  <c r="Q98" i="4"/>
  <c r="P98" i="4"/>
  <c r="O98" i="4"/>
  <c r="N98" i="4"/>
  <c r="M98" i="4"/>
  <c r="L98" i="4"/>
  <c r="X97" i="4"/>
  <c r="W97" i="4"/>
  <c r="V97" i="4"/>
  <c r="U97" i="4"/>
  <c r="T97" i="4"/>
  <c r="S97" i="4"/>
  <c r="R97" i="4"/>
  <c r="Q97" i="4"/>
  <c r="P97" i="4"/>
  <c r="O97" i="4"/>
  <c r="N97" i="4"/>
  <c r="M97" i="4"/>
  <c r="L97" i="4"/>
  <c r="X96" i="4"/>
  <c r="W96" i="4"/>
  <c r="V96" i="4"/>
  <c r="U96" i="4"/>
  <c r="T96" i="4"/>
  <c r="S96" i="4"/>
  <c r="R96" i="4"/>
  <c r="Q96" i="4"/>
  <c r="P96" i="4"/>
  <c r="O96" i="4"/>
  <c r="N96" i="4"/>
  <c r="M96" i="4"/>
  <c r="X95" i="4"/>
  <c r="W95" i="4"/>
  <c r="V95" i="4"/>
  <c r="U95" i="4"/>
  <c r="T95" i="4"/>
  <c r="S95" i="4"/>
  <c r="R95" i="4"/>
  <c r="Q95" i="4"/>
  <c r="P95" i="4"/>
  <c r="O95" i="4"/>
  <c r="N95" i="4"/>
  <c r="M95" i="4"/>
  <c r="L95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X93" i="4"/>
  <c r="W93" i="4"/>
  <c r="V93" i="4"/>
  <c r="U93" i="4"/>
  <c r="T93" i="4"/>
  <c r="S93" i="4"/>
  <c r="R93" i="4"/>
  <c r="Q93" i="4"/>
  <c r="P93" i="4"/>
  <c r="O93" i="4"/>
  <c r="N93" i="4"/>
  <c r="M93" i="4"/>
  <c r="L93" i="4"/>
  <c r="X92" i="4"/>
  <c r="W92" i="4"/>
  <c r="V92" i="4"/>
  <c r="U92" i="4"/>
  <c r="T92" i="4"/>
  <c r="S92" i="4"/>
  <c r="R92" i="4"/>
  <c r="Q92" i="4"/>
  <c r="P92" i="4"/>
  <c r="O92" i="4"/>
  <c r="N92" i="4"/>
  <c r="M92" i="4"/>
  <c r="L92" i="4"/>
  <c r="X91" i="4"/>
  <c r="W91" i="4"/>
  <c r="V91" i="4"/>
  <c r="U91" i="4"/>
  <c r="T91" i="4"/>
  <c r="S91" i="4"/>
  <c r="R91" i="4"/>
  <c r="Q91" i="4"/>
  <c r="P91" i="4"/>
  <c r="O91" i="4"/>
  <c r="N91" i="4"/>
  <c r="M91" i="4"/>
  <c r="L91" i="4"/>
  <c r="X90" i="4"/>
  <c r="W90" i="4"/>
  <c r="V90" i="4"/>
  <c r="U90" i="4"/>
  <c r="T90" i="4"/>
  <c r="S90" i="4"/>
  <c r="R90" i="4"/>
  <c r="Q90" i="4"/>
  <c r="P90" i="4"/>
  <c r="O90" i="4"/>
  <c r="N90" i="4"/>
  <c r="M90" i="4"/>
  <c r="L90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X88" i="4"/>
  <c r="W88" i="4"/>
  <c r="V88" i="4"/>
  <c r="U88" i="4"/>
  <c r="T88" i="4"/>
  <c r="S88" i="4"/>
  <c r="R88" i="4"/>
  <c r="Q88" i="4"/>
  <c r="P88" i="4"/>
  <c r="O88" i="4"/>
  <c r="N88" i="4"/>
  <c r="M88" i="4"/>
  <c r="L88" i="4"/>
  <c r="X87" i="4"/>
  <c r="W87" i="4"/>
  <c r="V87" i="4"/>
  <c r="U87" i="4"/>
  <c r="T87" i="4"/>
  <c r="S87" i="4"/>
  <c r="R87" i="4"/>
  <c r="Q87" i="4"/>
  <c r="P87" i="4"/>
  <c r="O87" i="4"/>
  <c r="N87" i="4"/>
  <c r="M87" i="4"/>
  <c r="L87" i="4"/>
  <c r="X86" i="4"/>
  <c r="W86" i="4"/>
  <c r="V86" i="4"/>
  <c r="U86" i="4"/>
  <c r="T86" i="4"/>
  <c r="S86" i="4"/>
  <c r="R86" i="4"/>
  <c r="Q86" i="4"/>
  <c r="P86" i="4"/>
  <c r="O86" i="4"/>
  <c r="N86" i="4"/>
  <c r="M86" i="4"/>
  <c r="L86" i="4"/>
  <c r="X85" i="4"/>
  <c r="W85" i="4"/>
  <c r="V85" i="4"/>
  <c r="U85" i="4"/>
  <c r="T85" i="4"/>
  <c r="S85" i="4"/>
  <c r="R85" i="4"/>
  <c r="Q85" i="4"/>
  <c r="P85" i="4"/>
  <c r="O85" i="4"/>
  <c r="N85" i="4"/>
  <c r="M85" i="4"/>
  <c r="L85" i="4"/>
  <c r="X84" i="4"/>
  <c r="W84" i="4"/>
  <c r="V84" i="4"/>
  <c r="U84" i="4"/>
  <c r="T84" i="4"/>
  <c r="S84" i="4"/>
  <c r="R84" i="4"/>
  <c r="Q84" i="4"/>
  <c r="P84" i="4"/>
  <c r="O84" i="4"/>
  <c r="N84" i="4"/>
  <c r="M84" i="4"/>
  <c r="L84" i="4"/>
  <c r="X83" i="4"/>
  <c r="W83" i="4"/>
  <c r="V83" i="4"/>
  <c r="U83" i="4"/>
  <c r="T83" i="4"/>
  <c r="S83" i="4"/>
  <c r="R83" i="4"/>
  <c r="Q83" i="4"/>
  <c r="P83" i="4"/>
  <c r="O83" i="4"/>
  <c r="N83" i="4"/>
  <c r="M83" i="4"/>
  <c r="L83" i="4"/>
  <c r="X82" i="4"/>
  <c r="W82" i="4"/>
  <c r="V82" i="4"/>
  <c r="U82" i="4"/>
  <c r="T82" i="4"/>
  <c r="S82" i="4"/>
  <c r="R82" i="4"/>
  <c r="Q82" i="4"/>
  <c r="P82" i="4"/>
  <c r="O82" i="4"/>
  <c r="N82" i="4"/>
  <c r="M82" i="4"/>
  <c r="L82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X79" i="4"/>
  <c r="W79" i="4"/>
  <c r="V79" i="4"/>
  <c r="U79" i="4"/>
  <c r="T79" i="4"/>
  <c r="S79" i="4"/>
  <c r="R79" i="4"/>
  <c r="Q79" i="4"/>
  <c r="P79" i="4"/>
  <c r="O79" i="4"/>
  <c r="N79" i="4"/>
  <c r="M79" i="4"/>
  <c r="L79" i="4"/>
  <c r="X78" i="4"/>
  <c r="W78" i="4"/>
  <c r="V78" i="4"/>
  <c r="U78" i="4"/>
  <c r="T78" i="4"/>
  <c r="S78" i="4"/>
  <c r="R78" i="4"/>
  <c r="Q78" i="4"/>
  <c r="P78" i="4"/>
  <c r="O78" i="4"/>
  <c r="N78" i="4"/>
  <c r="M78" i="4"/>
  <c r="L78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X76" i="4"/>
  <c r="W76" i="4"/>
  <c r="V76" i="4"/>
  <c r="U76" i="4"/>
  <c r="T76" i="4"/>
  <c r="S76" i="4"/>
  <c r="R76" i="4"/>
  <c r="Q76" i="4"/>
  <c r="P76" i="4"/>
  <c r="O76" i="4"/>
  <c r="N76" i="4"/>
  <c r="M76" i="4"/>
  <c r="L76" i="4"/>
  <c r="X75" i="4"/>
  <c r="W75" i="4"/>
  <c r="V75" i="4"/>
  <c r="U75" i="4"/>
  <c r="T75" i="4"/>
  <c r="S75" i="4"/>
  <c r="R75" i="4"/>
  <c r="Q75" i="4"/>
  <c r="P75" i="4"/>
  <c r="O75" i="4"/>
  <c r="N75" i="4"/>
  <c r="M75" i="4"/>
  <c r="L75" i="4"/>
  <c r="X74" i="4"/>
  <c r="W74" i="4"/>
  <c r="V74" i="4"/>
  <c r="U74" i="4"/>
  <c r="T74" i="4"/>
  <c r="S74" i="4"/>
  <c r="R74" i="4"/>
  <c r="Q74" i="4"/>
  <c r="P74" i="4"/>
  <c r="O74" i="4"/>
  <c r="N74" i="4"/>
  <c r="M74" i="4"/>
  <c r="L74" i="4"/>
  <c r="X73" i="4"/>
  <c r="W73" i="4"/>
  <c r="V73" i="4"/>
  <c r="U73" i="4"/>
  <c r="T73" i="4"/>
  <c r="S73" i="4"/>
  <c r="R73" i="4"/>
  <c r="Q73" i="4"/>
  <c r="P73" i="4"/>
  <c r="O73" i="4"/>
  <c r="N73" i="4"/>
  <c r="M73" i="4"/>
  <c r="L73" i="4"/>
  <c r="X72" i="4"/>
  <c r="W72" i="4"/>
  <c r="V72" i="4"/>
  <c r="U72" i="4"/>
  <c r="T72" i="4"/>
  <c r="S72" i="4"/>
  <c r="R72" i="4"/>
  <c r="Q72" i="4"/>
  <c r="P72" i="4"/>
  <c r="O72" i="4"/>
  <c r="N72" i="4"/>
  <c r="M72" i="4"/>
  <c r="L72" i="4"/>
  <c r="X71" i="4"/>
  <c r="W71" i="4"/>
  <c r="V71" i="4"/>
  <c r="U71" i="4"/>
  <c r="T71" i="4"/>
  <c r="S71" i="4"/>
  <c r="R71" i="4"/>
  <c r="Q71" i="4"/>
  <c r="P71" i="4"/>
  <c r="O71" i="4"/>
  <c r="N71" i="4"/>
  <c r="M71" i="4"/>
  <c r="L71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X69" i="4"/>
  <c r="W69" i="4"/>
  <c r="V69" i="4"/>
  <c r="U69" i="4"/>
  <c r="T69" i="4"/>
  <c r="S69" i="4"/>
  <c r="R69" i="4"/>
  <c r="Q69" i="4"/>
  <c r="P69" i="4"/>
  <c r="O69" i="4"/>
  <c r="N69" i="4"/>
  <c r="M69" i="4"/>
  <c r="L69" i="4"/>
  <c r="X68" i="4"/>
  <c r="W68" i="4"/>
  <c r="V68" i="4"/>
  <c r="U68" i="4"/>
  <c r="T68" i="4"/>
  <c r="S68" i="4"/>
  <c r="R68" i="4"/>
  <c r="Q68" i="4"/>
  <c r="P68" i="4"/>
  <c r="O68" i="4"/>
  <c r="N68" i="4"/>
  <c r="M68" i="4"/>
  <c r="L68" i="4"/>
  <c r="X67" i="4"/>
  <c r="W67" i="4"/>
  <c r="V67" i="4"/>
  <c r="U67" i="4"/>
  <c r="T67" i="4"/>
  <c r="S67" i="4"/>
  <c r="R67" i="4"/>
  <c r="Q67" i="4"/>
  <c r="P67" i="4"/>
  <c r="O67" i="4"/>
  <c r="N67" i="4"/>
  <c r="M67" i="4"/>
  <c r="L67" i="4"/>
  <c r="X66" i="4"/>
  <c r="W66" i="4"/>
  <c r="V66" i="4"/>
  <c r="U66" i="4"/>
  <c r="T66" i="4"/>
  <c r="S66" i="4"/>
  <c r="R66" i="4"/>
  <c r="Q66" i="4"/>
  <c r="P66" i="4"/>
  <c r="O66" i="4"/>
  <c r="N66" i="4"/>
  <c r="M66" i="4"/>
  <c r="L66" i="4"/>
  <c r="X65" i="4"/>
  <c r="W65" i="4"/>
  <c r="V65" i="4"/>
  <c r="U65" i="4"/>
  <c r="T65" i="4"/>
  <c r="S65" i="4"/>
  <c r="R65" i="4"/>
  <c r="Q65" i="4"/>
  <c r="P65" i="4"/>
  <c r="O65" i="4"/>
  <c r="N65" i="4"/>
  <c r="M65" i="4"/>
  <c r="L65" i="4"/>
  <c r="X64" i="4"/>
  <c r="W64" i="4"/>
  <c r="V64" i="4"/>
  <c r="U64" i="4"/>
  <c r="T64" i="4"/>
  <c r="S64" i="4"/>
  <c r="R64" i="4"/>
  <c r="Q64" i="4"/>
  <c r="P64" i="4"/>
  <c r="O64" i="4"/>
  <c r="N64" i="4"/>
  <c r="M64" i="4"/>
  <c r="L64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X62" i="4"/>
  <c r="W62" i="4"/>
  <c r="V62" i="4"/>
  <c r="U62" i="4"/>
  <c r="T62" i="4"/>
  <c r="S62" i="4"/>
  <c r="R62" i="4"/>
  <c r="Q62" i="4"/>
  <c r="P62" i="4"/>
  <c r="O62" i="4"/>
  <c r="N62" i="4"/>
  <c r="M62" i="4"/>
  <c r="L62" i="4"/>
  <c r="X61" i="4"/>
  <c r="W61" i="4"/>
  <c r="V61" i="4"/>
  <c r="U61" i="4"/>
  <c r="T61" i="4"/>
  <c r="S61" i="4"/>
  <c r="R61" i="4"/>
  <c r="Q61" i="4"/>
  <c r="P61" i="4"/>
  <c r="O61" i="4"/>
  <c r="N61" i="4"/>
  <c r="M61" i="4"/>
  <c r="L61" i="4"/>
  <c r="X60" i="4"/>
  <c r="W60" i="4"/>
  <c r="V60" i="4"/>
  <c r="U60" i="4"/>
  <c r="T60" i="4"/>
  <c r="S60" i="4"/>
  <c r="R60" i="4"/>
  <c r="Q60" i="4"/>
  <c r="P60" i="4"/>
  <c r="O60" i="4"/>
  <c r="N60" i="4"/>
  <c r="M60" i="4"/>
  <c r="L60" i="4"/>
  <c r="X59" i="4"/>
  <c r="W59" i="4"/>
  <c r="V59" i="4"/>
  <c r="U59" i="4"/>
  <c r="T59" i="4"/>
  <c r="S59" i="4"/>
  <c r="R59" i="4"/>
  <c r="Q59" i="4"/>
  <c r="P59" i="4"/>
  <c r="O59" i="4"/>
  <c r="N59" i="4"/>
  <c r="M59" i="4"/>
  <c r="L59" i="4"/>
  <c r="X58" i="4"/>
  <c r="W58" i="4"/>
  <c r="V58" i="4"/>
  <c r="U58" i="4"/>
  <c r="T58" i="4"/>
  <c r="S58" i="4"/>
  <c r="R58" i="4"/>
  <c r="Q58" i="4"/>
  <c r="P58" i="4"/>
  <c r="O58" i="4"/>
  <c r="N58" i="4"/>
  <c r="M58" i="4"/>
  <c r="L58" i="4"/>
  <c r="X57" i="4"/>
  <c r="W57" i="4"/>
  <c r="V57" i="4"/>
  <c r="U57" i="4"/>
  <c r="T57" i="4"/>
  <c r="S57" i="4"/>
  <c r="R57" i="4"/>
  <c r="Q57" i="4"/>
  <c r="P57" i="4"/>
  <c r="O57" i="4"/>
  <c r="N57" i="4"/>
  <c r="M57" i="4"/>
  <c r="L57" i="4"/>
  <c r="X56" i="4"/>
  <c r="W56" i="4"/>
  <c r="V56" i="4"/>
  <c r="U56" i="4"/>
  <c r="T56" i="4"/>
  <c r="S56" i="4"/>
  <c r="R56" i="4"/>
  <c r="Q56" i="4"/>
  <c r="P56" i="4"/>
  <c r="O56" i="4"/>
  <c r="N56" i="4"/>
  <c r="M56" i="4"/>
  <c r="L56" i="4"/>
  <c r="X55" i="4"/>
  <c r="W55" i="4"/>
  <c r="V55" i="4"/>
  <c r="U55" i="4"/>
  <c r="T55" i="4"/>
  <c r="S55" i="4"/>
  <c r="R55" i="4"/>
  <c r="Q55" i="4"/>
  <c r="P55" i="4"/>
  <c r="O55" i="4"/>
  <c r="N55" i="4"/>
  <c r="M55" i="4"/>
  <c r="L55" i="4"/>
  <c r="X54" i="4"/>
  <c r="W54" i="4"/>
  <c r="V54" i="4"/>
  <c r="U54" i="4"/>
  <c r="T54" i="4"/>
  <c r="S54" i="4"/>
  <c r="R54" i="4"/>
  <c r="Q54" i="4"/>
  <c r="P54" i="4"/>
  <c r="O54" i="4"/>
  <c r="N54" i="4"/>
  <c r="M54" i="4"/>
  <c r="L54" i="4"/>
  <c r="X53" i="4"/>
  <c r="W53" i="4"/>
  <c r="V53" i="4"/>
  <c r="U53" i="4"/>
  <c r="T53" i="4"/>
  <c r="S53" i="4"/>
  <c r="R53" i="4"/>
  <c r="Q53" i="4"/>
  <c r="P53" i="4"/>
  <c r="O53" i="4"/>
  <c r="N53" i="4"/>
  <c r="M53" i="4"/>
  <c r="L53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X51" i="4"/>
  <c r="W51" i="4"/>
  <c r="V51" i="4"/>
  <c r="U51" i="4"/>
  <c r="T51" i="4"/>
  <c r="S51" i="4"/>
  <c r="R51" i="4"/>
  <c r="Q51" i="4"/>
  <c r="P51" i="4"/>
  <c r="O51" i="4"/>
  <c r="N51" i="4"/>
  <c r="M51" i="4"/>
  <c r="L51" i="4"/>
  <c r="X50" i="4"/>
  <c r="W50" i="4"/>
  <c r="V50" i="4"/>
  <c r="U50" i="4"/>
  <c r="T50" i="4"/>
  <c r="S50" i="4"/>
  <c r="R50" i="4"/>
  <c r="Q50" i="4"/>
  <c r="P50" i="4"/>
  <c r="O50" i="4"/>
  <c r="N50" i="4"/>
  <c r="M50" i="4"/>
  <c r="L50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X46" i="4"/>
  <c r="W46" i="4"/>
  <c r="V46" i="4"/>
  <c r="U46" i="4"/>
  <c r="T46" i="4"/>
  <c r="S46" i="4"/>
  <c r="R46" i="4"/>
  <c r="Q46" i="4"/>
  <c r="P46" i="4"/>
  <c r="O46" i="4"/>
  <c r="N46" i="4"/>
  <c r="M46" i="4"/>
  <c r="L46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X44" i="4"/>
  <c r="W44" i="4"/>
  <c r="V44" i="4"/>
  <c r="U44" i="4"/>
  <c r="T44" i="4"/>
  <c r="S44" i="4"/>
  <c r="R44" i="4"/>
  <c r="Q44" i="4"/>
  <c r="P44" i="4"/>
  <c r="O44" i="4"/>
  <c r="N44" i="4"/>
  <c r="M44" i="4"/>
  <c r="L44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X28" i="4"/>
  <c r="W28" i="4"/>
  <c r="V28" i="4"/>
  <c r="U28" i="4"/>
  <c r="T28" i="4"/>
  <c r="S28" i="4"/>
  <c r="R28" i="4"/>
  <c r="Q28" i="4"/>
  <c r="P28" i="4"/>
  <c r="O28" i="4"/>
  <c r="N28" i="4"/>
  <c r="M28" i="4"/>
  <c r="L28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X9" i="4"/>
  <c r="W9" i="4"/>
  <c r="V9" i="4"/>
  <c r="U9" i="4"/>
  <c r="T9" i="4"/>
  <c r="S9" i="4"/>
  <c r="R9" i="4"/>
  <c r="Q9" i="4"/>
  <c r="P9" i="4"/>
  <c r="O9" i="4"/>
  <c r="N9" i="4"/>
  <c r="M9" i="4"/>
  <c r="L9" i="4"/>
  <c r="X8" i="4"/>
  <c r="W8" i="4"/>
  <c r="V8" i="4"/>
  <c r="U8" i="4"/>
  <c r="T8" i="4"/>
  <c r="S8" i="4"/>
  <c r="R8" i="4"/>
  <c r="Q8" i="4"/>
  <c r="P8" i="4"/>
  <c r="O8" i="4"/>
  <c r="N8" i="4"/>
  <c r="M8" i="4"/>
  <c r="L8" i="4"/>
  <c r="X7" i="4"/>
  <c r="W7" i="4"/>
  <c r="V7" i="4"/>
  <c r="U7" i="4"/>
  <c r="T7" i="4"/>
  <c r="S7" i="4"/>
  <c r="R7" i="4"/>
  <c r="Q7" i="4"/>
  <c r="P7" i="4"/>
  <c r="O7" i="4"/>
  <c r="N7" i="4"/>
  <c r="M7" i="4"/>
  <c r="L7" i="4"/>
  <c r="X6" i="4"/>
  <c r="W6" i="4"/>
  <c r="V6" i="4"/>
  <c r="U6" i="4"/>
  <c r="T6" i="4"/>
  <c r="S6" i="4"/>
  <c r="R6" i="4"/>
  <c r="Q6" i="4"/>
  <c r="P6" i="4"/>
  <c r="O6" i="4"/>
  <c r="N6" i="4"/>
  <c r="M6" i="4"/>
  <c r="L6" i="4"/>
  <c r="X5" i="4"/>
  <c r="W5" i="4"/>
  <c r="V5" i="4"/>
  <c r="U5" i="4"/>
  <c r="T5" i="4"/>
  <c r="S5" i="4"/>
  <c r="R5" i="4"/>
  <c r="Q5" i="4"/>
  <c r="P5" i="4"/>
  <c r="O5" i="4"/>
  <c r="N5" i="4"/>
  <c r="M5" i="4"/>
  <c r="L5" i="4"/>
  <c r="F1" i="4"/>
  <c r="B1" i="4"/>
  <c r="N178" i="4" l="1"/>
  <c r="V178" i="4"/>
  <c r="G178" i="4"/>
  <c r="O178" i="4"/>
  <c r="W178" i="4"/>
  <c r="X178" i="4"/>
  <c r="P178" i="4"/>
  <c r="Q178" i="4"/>
  <c r="R178" i="4"/>
  <c r="S178" i="4"/>
  <c r="T178" i="4"/>
  <c r="L178" i="4"/>
  <c r="M178" i="4"/>
  <c r="U178" i="4"/>
</calcChain>
</file>

<file path=xl/sharedStrings.xml><?xml version="1.0" encoding="utf-8"?>
<sst xmlns="http://schemas.openxmlformats.org/spreadsheetml/2006/main" count="183" uniqueCount="172">
  <si>
    <t>N° Facture</t>
  </si>
  <si>
    <t>Date</t>
  </si>
  <si>
    <t>Nom</t>
  </si>
  <si>
    <t>Montant TTC</t>
  </si>
  <si>
    <t>Etat du Rgmt</t>
  </si>
  <si>
    <t>Echeance</t>
  </si>
  <si>
    <t>Date de Règlement</t>
  </si>
  <si>
    <t>Mode de Rgmt</t>
  </si>
  <si>
    <t>PRO A PRO</t>
  </si>
  <si>
    <t>ARM</t>
  </si>
  <si>
    <t>A VOTRE SERVICE HOTELIER</t>
  </si>
  <si>
    <t>ALBERS &amp; ALBERT</t>
  </si>
  <si>
    <t>AMC CONSULTANTS</t>
  </si>
  <si>
    <t>APPYCO</t>
  </si>
  <si>
    <t>AQUATIK RUN</t>
  </si>
  <si>
    <t>Association Lamifa Diese</t>
  </si>
  <si>
    <t>Boulangerie de l'Ile</t>
  </si>
  <si>
    <t>BPSAT(boulagerie PAUL)</t>
  </si>
  <si>
    <t>BRACELETS EVENEMENTIELS</t>
  </si>
  <si>
    <t>BRASSERIE DE BOURBON</t>
  </si>
  <si>
    <t>D-EDGE</t>
  </si>
  <si>
    <t>DISTILLERIE CHATEL</t>
  </si>
  <si>
    <t>ECOTEL ST GILLES</t>
  </si>
  <si>
    <t>ECOTEL ST LEU</t>
  </si>
  <si>
    <t>ECOVELA</t>
  </si>
  <si>
    <t>EDF</t>
  </si>
  <si>
    <t>EHR SOFT</t>
  </si>
  <si>
    <t>EIRL MAYANDY</t>
  </si>
  <si>
    <t>ENTRETIEN MON ZARDIN</t>
  </si>
  <si>
    <t>EDENA</t>
  </si>
  <si>
    <t>FLEXINVEST</t>
  </si>
  <si>
    <t>FREE WAY</t>
  </si>
  <si>
    <t>HEMISPHERE SUD</t>
  </si>
  <si>
    <t>HOTELS AND SUN</t>
  </si>
  <si>
    <t>ILE EN GLACE</t>
  </si>
  <si>
    <t>INTERLINGE</t>
  </si>
  <si>
    <t>Jean Roussel Associé</t>
  </si>
  <si>
    <t>POUDROUX</t>
  </si>
  <si>
    <t>JIR</t>
  </si>
  <si>
    <t>JOUECLUB SAINT LOUIS</t>
  </si>
  <si>
    <t>SCORE SAVANNA</t>
  </si>
  <si>
    <t>JYPSO</t>
  </si>
  <si>
    <t>KARAIBE(animation)</t>
  </si>
  <si>
    <t>KOP KING SECURITE PRIVEE</t>
  </si>
  <si>
    <t>KSP</t>
  </si>
  <si>
    <t>MAREE BLEUE</t>
  </si>
  <si>
    <t>LA POSTE ST GILLES</t>
  </si>
  <si>
    <t>PROMAT LAVAZZA</t>
  </si>
  <si>
    <t>HOTEL LE GRAND BLEU</t>
  </si>
  <si>
    <t>LE.MARTIN   PECHEUR</t>
  </si>
  <si>
    <t>LECLERC</t>
  </si>
  <si>
    <t>LEROY MERLIN</t>
  </si>
  <si>
    <t>LOGI DIFFUSION</t>
  </si>
  <si>
    <t>MASTER CLIM</t>
  </si>
  <si>
    <t>MICROLAB</t>
  </si>
  <si>
    <t>MR BRICOLAGE</t>
  </si>
  <si>
    <t>NIXIA ENGINEERING</t>
  </si>
  <si>
    <t>ORANGE REUNION</t>
  </si>
  <si>
    <t>POINT CHR</t>
  </si>
  <si>
    <t>PRO OUATE</t>
  </si>
  <si>
    <t>PROMOCASH</t>
  </si>
  <si>
    <t>PROMONET</t>
  </si>
  <si>
    <t>RAVATE DISTRIBUTION SUD</t>
  </si>
  <si>
    <t>RAVATE PROFESSIONNEL</t>
  </si>
  <si>
    <t>RAVATE SAVANNAH</t>
  </si>
  <si>
    <t>REUNION BOISSONS</t>
  </si>
  <si>
    <t>ROSEBUD SARL</t>
  </si>
  <si>
    <t>SABRE ST GILLES</t>
  </si>
  <si>
    <t>SECURITE AUTOMATISME REUNION</t>
  </si>
  <si>
    <t>SARL AJP</t>
  </si>
  <si>
    <t>SARL BRASSERIE DALONS</t>
  </si>
  <si>
    <t>SARL DOUSSY LOC</t>
  </si>
  <si>
    <t xml:space="preserve">SARL HASSANALY S E </t>
  </si>
  <si>
    <t>SARL PISCINADOM LE SHOP</t>
  </si>
  <si>
    <t>SARL PROPRE ET NET</t>
  </si>
  <si>
    <t>SARL SMDIS</t>
  </si>
  <si>
    <t>SARL VELLEYEN</t>
  </si>
  <si>
    <t>SARL VIDANGE EXPRESS</t>
  </si>
  <si>
    <t>SAS BATIPRO</t>
  </si>
  <si>
    <t>SAS TECHNIVIDANGE</t>
  </si>
  <si>
    <t>SCORE ROQUEFEUILLE</t>
  </si>
  <si>
    <t>SCORE SAINT GILLES</t>
  </si>
  <si>
    <t>SHERPA</t>
  </si>
  <si>
    <t>SJBM PROPRETE ET SERVICES</t>
  </si>
  <si>
    <t>SORIC</t>
  </si>
  <si>
    <t>STARCO</t>
  </si>
  <si>
    <t>STATION SERVICE EPERON</t>
  </si>
  <si>
    <t>STATION SERVICE GUILLAUME</t>
  </si>
  <si>
    <t>STATION TOTAL</t>
  </si>
  <si>
    <t>STOP INSECTES</t>
  </si>
  <si>
    <t>TAMOIL BELLEVUE</t>
  </si>
  <si>
    <t>TAMOIL PLATEAU CAILLOU</t>
  </si>
  <si>
    <t>VITO ST GILLES</t>
  </si>
  <si>
    <t>WATT ENERGIE</t>
  </si>
  <si>
    <t>WEBANDPIXEL</t>
  </si>
  <si>
    <t>WELDOM</t>
  </si>
  <si>
    <t>ZEOP ENTREPRISE</t>
  </si>
  <si>
    <t>FOURNISSEURS DIVERS</t>
  </si>
  <si>
    <t>BOOKING.COM</t>
  </si>
  <si>
    <t>CB</t>
  </si>
  <si>
    <t>Fournisseurs</t>
  </si>
  <si>
    <t>TVA</t>
  </si>
  <si>
    <t>Moyen paiement</t>
  </si>
  <si>
    <t>Prélévement</t>
  </si>
  <si>
    <t>Especes</t>
  </si>
  <si>
    <t>Chèque</t>
  </si>
  <si>
    <t>Virement</t>
  </si>
  <si>
    <t xml:space="preserve">Nb jours pour Paiement </t>
  </si>
  <si>
    <t>DATE</t>
  </si>
  <si>
    <t>N°PIECE</t>
  </si>
  <si>
    <t>FOURNISSEUR</t>
  </si>
  <si>
    <t>TTC</t>
  </si>
  <si>
    <t>HT</t>
  </si>
  <si>
    <t>CODE</t>
  </si>
  <si>
    <t>COMMENTAIRES</t>
  </si>
  <si>
    <t>Déjeuner-diner</t>
  </si>
  <si>
    <t>PETIT DEJEUNER</t>
  </si>
  <si>
    <t>BOISSONS</t>
  </si>
  <si>
    <t>IMMOBILISATIONS</t>
  </si>
  <si>
    <t>PDT ACCUEIL</t>
  </si>
  <si>
    <t>PDT ENTRETIEN</t>
  </si>
  <si>
    <t>FOUR EXLOIT</t>
  </si>
  <si>
    <t xml:space="preserve">AUTRES ACHATS </t>
  </si>
  <si>
    <t>CONSIGNES</t>
  </si>
  <si>
    <t>FACTURES</t>
  </si>
  <si>
    <t>paiement</t>
  </si>
  <si>
    <t>RESTAURANT</t>
  </si>
  <si>
    <t>HOTEL</t>
  </si>
  <si>
    <t>STOCKES</t>
  </si>
  <si>
    <t>CONTRAT</t>
  </si>
  <si>
    <t xml:space="preserve"> </t>
  </si>
  <si>
    <t>NO</t>
  </si>
  <si>
    <t>PDJ</t>
  </si>
  <si>
    <t>BO</t>
  </si>
  <si>
    <t>IMO</t>
  </si>
  <si>
    <t>PAR</t>
  </si>
  <si>
    <t>PAH</t>
  </si>
  <si>
    <t>PER</t>
  </si>
  <si>
    <t>PEH</t>
  </si>
  <si>
    <t>FEH</t>
  </si>
  <si>
    <t>FER</t>
  </si>
  <si>
    <t>AAS</t>
  </si>
  <si>
    <t>CO</t>
  </si>
  <si>
    <t>FG</t>
  </si>
  <si>
    <t>er</t>
  </si>
  <si>
    <t>Fournisseurs Vatel RHE - Les Aigrettes</t>
  </si>
  <si>
    <t>Factures réglées ce mois</t>
  </si>
  <si>
    <t>Factures en retard de règlement</t>
  </si>
  <si>
    <t>Factures à payer ce jour</t>
  </si>
  <si>
    <t>Factures à régler selon écheances</t>
  </si>
  <si>
    <t>Date de Début</t>
  </si>
  <si>
    <t>Date de Fin</t>
  </si>
  <si>
    <t>Résumé FRNS</t>
  </si>
  <si>
    <t>Etablissement 1</t>
  </si>
  <si>
    <t>Le martin pecheur 1</t>
  </si>
  <si>
    <t>Le martin pecheur 2</t>
  </si>
  <si>
    <t>Le martin pecheur 3</t>
  </si>
  <si>
    <t>Le martin pecheur 4</t>
  </si>
  <si>
    <t>Le martin pecheur 5</t>
  </si>
  <si>
    <t>Le martin pecheur 6</t>
  </si>
  <si>
    <t>Le martin pecheur 7</t>
  </si>
  <si>
    <t>Le martin pecheur 8</t>
  </si>
  <si>
    <t>Le martin pecheur 9</t>
  </si>
  <si>
    <t>Le martin pecheur 10</t>
  </si>
  <si>
    <t>Le martin pecheur 11</t>
  </si>
  <si>
    <t>Le martin pecheur 12</t>
  </si>
  <si>
    <t>Le martin pecheur 13</t>
  </si>
  <si>
    <t>Le martin pecheur 14</t>
  </si>
  <si>
    <t>Le martin pecheur 15</t>
  </si>
  <si>
    <t>Le martin pecheur 16</t>
  </si>
  <si>
    <t>Le martin pecheur 17</t>
  </si>
  <si>
    <t>Le martin pecheur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</si>
</sst>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mmmm\ yyyy"/>
    <numFmt numFmtId="166" formatCode="dd/mm/yy;@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57"/>
      <name val="Arial"/>
      <family val="2"/>
    </font>
    <font>
      <b/>
      <sz val="10"/>
      <color indexed="57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9"/>
      <color rgb="FFFF0000"/>
      <name val="Arial"/>
      <family val="2"/>
    </font>
    <font>
      <sz val="10"/>
      <color indexed="17"/>
      <name val="Arial"/>
      <family val="2"/>
    </font>
    <font>
      <b/>
      <sz val="10"/>
      <color theme="4"/>
      <name val="Arial"/>
      <family val="2"/>
    </font>
    <font>
      <sz val="10"/>
      <color rgb="FF0070C0"/>
      <name val="Arial"/>
      <family val="2"/>
    </font>
    <font>
      <sz val="10"/>
      <color theme="4" tint="-0.249977111117893"/>
      <name val="Arial"/>
      <family val="2"/>
    </font>
    <font>
      <b/>
      <sz val="10"/>
      <color indexed="10"/>
      <name val="Arial"/>
      <family val="2"/>
    </font>
    <font>
      <sz val="10"/>
      <color theme="3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rgb="FF141414"/>
      <name val="Segoe UI"/>
      <family val="2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/>
    <xf numFmtId="0" fontId="0" fillId="0" borderId="4" xfId="0" applyBorder="1"/>
    <xf numFmtId="0" fontId="0" fillId="0" borderId="3" xfId="0" applyBorder="1"/>
    <xf numFmtId="14" fontId="0" fillId="0" borderId="3" xfId="0" applyNumberFormat="1" applyBorder="1"/>
    <xf numFmtId="0" fontId="3" fillId="0" borderId="1" xfId="0" quotePrefix="1" applyFont="1" applyBorder="1"/>
    <xf numFmtId="0" fontId="3" fillId="0" borderId="1" xfId="0" applyFont="1" applyBorder="1"/>
    <xf numFmtId="0" fontId="3" fillId="3" borderId="1" xfId="0" applyFont="1" applyFill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3" borderId="6" xfId="0" applyFont="1" applyFill="1" applyBorder="1" applyProtection="1">
      <protection locked="0"/>
    </xf>
    <xf numFmtId="0" fontId="3" fillId="0" borderId="6" xfId="0" quotePrefix="1" applyFont="1" applyBorder="1"/>
    <xf numFmtId="0" fontId="3" fillId="3" borderId="0" xfId="0" applyFont="1" applyFill="1" applyBorder="1" applyProtection="1">
      <protection locked="0"/>
    </xf>
    <xf numFmtId="0" fontId="3" fillId="0" borderId="6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2" fillId="2" borderId="7" xfId="0" quotePrefix="1" applyFont="1" applyFill="1" applyBorder="1"/>
    <xf numFmtId="0" fontId="3" fillId="0" borderId="0" xfId="0" applyFont="1" applyBorder="1"/>
    <xf numFmtId="44" fontId="0" fillId="0" borderId="0" xfId="1" applyFont="1"/>
    <xf numFmtId="44" fontId="0" fillId="0" borderId="3" xfId="1" applyFont="1" applyBorder="1" applyAlignment="1">
      <alignment horizontal="center" vertical="center" wrapText="1"/>
    </xf>
    <xf numFmtId="0" fontId="4" fillId="0" borderId="1" xfId="0" applyFont="1" applyBorder="1"/>
    <xf numFmtId="14" fontId="0" fillId="0" borderId="3" xfId="0" applyNumberFormat="1" applyBorder="1" applyAlignment="1">
      <alignment horizontal="center" vertical="center" wrapText="1"/>
    </xf>
    <xf numFmtId="14" fontId="0" fillId="0" borderId="0" xfId="0" applyNumberFormat="1"/>
    <xf numFmtId="0" fontId="5" fillId="0" borderId="0" xfId="2" applyFont="1"/>
    <xf numFmtId="1" fontId="6" fillId="0" borderId="0" xfId="2" applyNumberFormat="1" applyFont="1" applyAlignment="1">
      <alignment horizontal="center"/>
    </xf>
    <xf numFmtId="0" fontId="4" fillId="0" borderId="0" xfId="2"/>
    <xf numFmtId="0" fontId="4" fillId="0" borderId="0" xfId="2" applyAlignment="1">
      <alignment horizontal="right"/>
    </xf>
    <xf numFmtId="0" fontId="4" fillId="0" borderId="0" xfId="2" applyAlignment="1">
      <alignment horizontal="center"/>
    </xf>
    <xf numFmtId="0" fontId="4" fillId="0" borderId="5" xfId="2" applyBorder="1" applyAlignment="1">
      <alignment horizontal="center"/>
    </xf>
    <xf numFmtId="0" fontId="4" fillId="0" borderId="7" xfId="2" applyBorder="1" applyAlignment="1">
      <alignment horizontal="center"/>
    </xf>
    <xf numFmtId="0" fontId="7" fillId="0" borderId="3" xfId="2" applyFont="1" applyBorder="1" applyAlignment="1">
      <alignment horizontal="center"/>
    </xf>
    <xf numFmtId="166" fontId="8" fillId="0" borderId="6" xfId="2" applyNumberFormat="1" applyFont="1" applyBorder="1" applyProtection="1">
      <protection locked="0"/>
    </xf>
    <xf numFmtId="1" fontId="8" fillId="0" borderId="6" xfId="2" applyNumberFormat="1" applyFont="1" applyBorder="1" applyAlignment="1" applyProtection="1">
      <alignment horizontal="center"/>
      <protection locked="0"/>
    </xf>
    <xf numFmtId="0" fontId="8" fillId="0" borderId="6" xfId="2" applyFont="1" applyBorder="1" applyProtection="1">
      <protection locked="0"/>
    </xf>
    <xf numFmtId="4" fontId="8" fillId="0" borderId="6" xfId="3" applyNumberFormat="1" applyFont="1" applyBorder="1" applyAlignment="1" applyProtection="1">
      <alignment horizontal="right"/>
      <protection locked="0"/>
    </xf>
    <xf numFmtId="4" fontId="8" fillId="0" borderId="6" xfId="2" applyNumberFormat="1" applyFont="1" applyBorder="1" applyAlignment="1" applyProtection="1">
      <alignment horizontal="right"/>
      <protection locked="0"/>
    </xf>
    <xf numFmtId="0" fontId="8" fillId="0" borderId="6" xfId="2" applyFont="1" applyBorder="1" applyAlignment="1" applyProtection="1">
      <alignment horizontal="center"/>
      <protection locked="0"/>
    </xf>
    <xf numFmtId="0" fontId="9" fillId="0" borderId="6" xfId="2" applyFont="1" applyBorder="1" applyProtection="1">
      <protection locked="0"/>
    </xf>
    <xf numFmtId="4" fontId="10" fillId="0" borderId="6" xfId="2" applyNumberFormat="1" applyFont="1" applyBorder="1"/>
    <xf numFmtId="166" fontId="8" fillId="0" borderId="8" xfId="2" applyNumberFormat="1" applyFont="1" applyBorder="1" applyProtection="1">
      <protection locked="0"/>
    </xf>
    <xf numFmtId="4" fontId="8" fillId="0" borderId="8" xfId="3" applyNumberFormat="1" applyFont="1" applyBorder="1" applyAlignment="1" applyProtection="1">
      <alignment horizontal="right"/>
      <protection locked="0"/>
    </xf>
    <xf numFmtId="4" fontId="8" fillId="0" borderId="9" xfId="3" applyNumberFormat="1" applyFont="1" applyBorder="1" applyAlignment="1" applyProtection="1">
      <alignment horizontal="right"/>
      <protection locked="0"/>
    </xf>
    <xf numFmtId="49" fontId="8" fillId="0" borderId="6" xfId="3" applyNumberFormat="1" applyFont="1" applyBorder="1" applyAlignment="1" applyProtection="1">
      <alignment horizontal="center"/>
      <protection locked="0"/>
    </xf>
    <xf numFmtId="0" fontId="8" fillId="0" borderId="7" xfId="2" applyFont="1" applyBorder="1" applyProtection="1">
      <protection locked="0"/>
    </xf>
    <xf numFmtId="0" fontId="11" fillId="0" borderId="6" xfId="2" applyFont="1" applyBorder="1" applyProtection="1">
      <protection locked="0"/>
    </xf>
    <xf numFmtId="166" fontId="8" fillId="0" borderId="0" xfId="2" applyNumberFormat="1" applyFont="1" applyProtection="1">
      <protection locked="0"/>
    </xf>
    <xf numFmtId="166" fontId="13" fillId="0" borderId="8" xfId="2" applyNumberFormat="1" applyFont="1" applyBorder="1" applyProtection="1">
      <protection locked="0"/>
    </xf>
    <xf numFmtId="0" fontId="14" fillId="0" borderId="6" xfId="2" applyFont="1" applyBorder="1" applyProtection="1">
      <protection locked="0"/>
    </xf>
    <xf numFmtId="0" fontId="7" fillId="0" borderId="6" xfId="2" applyFont="1" applyBorder="1" applyProtection="1">
      <protection locked="0"/>
    </xf>
    <xf numFmtId="4" fontId="8" fillId="0" borderId="6" xfId="2" applyNumberFormat="1" applyFont="1" applyBorder="1" applyProtection="1">
      <protection locked="0"/>
    </xf>
    <xf numFmtId="166" fontId="15" fillId="0" borderId="8" xfId="2" applyNumberFormat="1" applyFont="1" applyBorder="1" applyProtection="1">
      <protection locked="0"/>
    </xf>
    <xf numFmtId="0" fontId="16" fillId="0" borderId="6" xfId="2" applyFont="1" applyBorder="1" applyProtection="1">
      <protection locked="0"/>
    </xf>
    <xf numFmtId="1" fontId="8" fillId="0" borderId="8" xfId="2" applyNumberFormat="1" applyFont="1" applyBorder="1" applyAlignment="1" applyProtection="1">
      <alignment horizontal="center"/>
      <protection locked="0"/>
    </xf>
    <xf numFmtId="166" fontId="8" fillId="0" borderId="10" xfId="2" applyNumberFormat="1" applyFont="1" applyBorder="1" applyProtection="1">
      <protection locked="0"/>
    </xf>
    <xf numFmtId="0" fontId="17" fillId="0" borderId="6" xfId="2" applyFont="1" applyBorder="1" applyAlignment="1" applyProtection="1">
      <alignment horizontal="right"/>
      <protection locked="0"/>
    </xf>
    <xf numFmtId="164" fontId="17" fillId="0" borderId="6" xfId="3" applyFont="1" applyBorder="1" applyProtection="1">
      <protection locked="0"/>
    </xf>
    <xf numFmtId="164" fontId="8" fillId="0" borderId="6" xfId="2" applyNumberFormat="1" applyFont="1" applyBorder="1" applyProtection="1">
      <protection locked="0"/>
    </xf>
    <xf numFmtId="1" fontId="4" fillId="0" borderId="0" xfId="2" applyNumberFormat="1" applyAlignment="1">
      <alignment horizontal="center"/>
    </xf>
    <xf numFmtId="4" fontId="4" fillId="0" borderId="0" xfId="2" applyNumberFormat="1" applyAlignment="1">
      <alignment horizontal="right"/>
    </xf>
    <xf numFmtId="4" fontId="4" fillId="0" borderId="0" xfId="2" applyNumberFormat="1"/>
    <xf numFmtId="0" fontId="18" fillId="4" borderId="0" xfId="2" applyFont="1" applyFill="1"/>
    <xf numFmtId="1" fontId="18" fillId="4" borderId="0" xfId="2" applyNumberFormat="1" applyFont="1" applyFill="1" applyAlignment="1">
      <alignment horizontal="center"/>
    </xf>
    <xf numFmtId="4" fontId="18" fillId="4" borderId="0" xfId="2" applyNumberFormat="1" applyFont="1" applyFill="1"/>
    <xf numFmtId="0" fontId="18" fillId="4" borderId="0" xfId="2" applyFont="1" applyFill="1" applyAlignment="1">
      <alignment horizontal="center"/>
    </xf>
    <xf numFmtId="164" fontId="4" fillId="0" borderId="0" xfId="3" applyAlignment="1">
      <alignment horizontal="right"/>
    </xf>
    <xf numFmtId="0" fontId="4" fillId="0" borderId="8" xfId="2" applyBorder="1"/>
    <xf numFmtId="166" fontId="8" fillId="0" borderId="0" xfId="2" applyNumberFormat="1" applyFont="1" applyBorder="1" applyProtection="1">
      <protection locked="0"/>
    </xf>
    <xf numFmtId="0" fontId="4" fillId="0" borderId="8" xfId="2" applyBorder="1" applyAlignment="1">
      <alignment horizontal="center"/>
    </xf>
    <xf numFmtId="166" fontId="12" fillId="0" borderId="8" xfId="2" applyNumberFormat="1" applyFont="1" applyBorder="1" applyProtection="1">
      <protection locked="0"/>
    </xf>
    <xf numFmtId="1" fontId="4" fillId="0" borderId="8" xfId="2" applyNumberFormat="1" applyBorder="1" applyAlignment="1">
      <alignment horizontal="center"/>
    </xf>
    <xf numFmtId="1" fontId="8" fillId="0" borderId="3" xfId="2" applyNumberFormat="1" applyFont="1" applyBorder="1" applyAlignment="1" applyProtection="1">
      <alignment horizontal="center"/>
      <protection locked="0"/>
    </xf>
    <xf numFmtId="0" fontId="4" fillId="0" borderId="6" xfId="2" applyBorder="1"/>
    <xf numFmtId="0" fontId="8" fillId="0" borderId="3" xfId="2" applyFont="1" applyBorder="1" applyProtection="1">
      <protection locked="0"/>
    </xf>
    <xf numFmtId="0" fontId="4" fillId="0" borderId="6" xfId="2" applyBorder="1" applyAlignment="1">
      <alignment horizontal="center"/>
    </xf>
    <xf numFmtId="164" fontId="4" fillId="0" borderId="6" xfId="3" applyBorder="1" applyAlignment="1">
      <alignment horizontal="right"/>
    </xf>
    <xf numFmtId="4" fontId="8" fillId="0" borderId="3" xfId="3" applyNumberFormat="1" applyFont="1" applyBorder="1" applyAlignment="1" applyProtection="1">
      <alignment horizontal="right"/>
      <protection locked="0"/>
    </xf>
    <xf numFmtId="164" fontId="4" fillId="0" borderId="6" xfId="3" applyBorder="1" applyAlignment="1">
      <alignment horizontal="center"/>
    </xf>
    <xf numFmtId="0" fontId="4" fillId="0" borderId="6" xfId="2" applyBorder="1" applyAlignment="1">
      <alignment horizontal="right"/>
    </xf>
    <xf numFmtId="4" fontId="8" fillId="0" borderId="3" xfId="2" applyNumberFormat="1" applyFont="1" applyBorder="1" applyAlignment="1" applyProtection="1">
      <alignment horizontal="right"/>
      <protection locked="0"/>
    </xf>
    <xf numFmtId="0" fontId="8" fillId="0" borderId="3" xfId="2" applyFont="1" applyBorder="1" applyAlignment="1" applyProtection="1">
      <alignment horizontal="center"/>
      <protection locked="0"/>
    </xf>
    <xf numFmtId="0" fontId="8" fillId="0" borderId="0" xfId="2" applyFont="1" applyBorder="1" applyAlignment="1" applyProtection="1">
      <alignment horizontal="center"/>
      <protection locked="0"/>
    </xf>
    <xf numFmtId="0" fontId="9" fillId="0" borderId="3" xfId="2" applyFont="1" applyBorder="1" applyProtection="1">
      <protection locked="0"/>
    </xf>
    <xf numFmtId="166" fontId="21" fillId="0" borderId="5" xfId="0" applyNumberFormat="1" applyFont="1" applyBorder="1" applyProtection="1">
      <protection locked="0"/>
    </xf>
    <xf numFmtId="1" fontId="21" fillId="0" borderId="5" xfId="0" applyNumberFormat="1" applyFont="1" applyBorder="1" applyAlignment="1" applyProtection="1">
      <alignment horizontal="center"/>
      <protection locked="0"/>
    </xf>
    <xf numFmtId="0" fontId="0" fillId="0" borderId="0" xfId="0" quotePrefix="1"/>
    <xf numFmtId="0" fontId="0" fillId="0" borderId="0" xfId="0" applyAlignment="1">
      <alignment wrapText="1"/>
    </xf>
    <xf numFmtId="0" fontId="19" fillId="0" borderId="0" xfId="0" applyFont="1"/>
    <xf numFmtId="14" fontId="19" fillId="0" borderId="0" xfId="0" applyNumberFormat="1" applyFont="1"/>
    <xf numFmtId="0" fontId="23" fillId="0" borderId="12" xfId="0" applyFont="1" applyBorder="1" applyAlignment="1">
      <alignment vertical="center"/>
    </xf>
    <xf numFmtId="14" fontId="23" fillId="0" borderId="11" xfId="0" applyNumberFormat="1" applyFont="1" applyBorder="1" applyAlignment="1">
      <alignment vertical="center"/>
    </xf>
    <xf numFmtId="0" fontId="22" fillId="8" borderId="1" xfId="0" applyFont="1" applyFill="1" applyBorder="1"/>
    <xf numFmtId="44" fontId="24" fillId="8" borderId="1" xfId="1" applyFont="1" applyFill="1" applyBorder="1"/>
    <xf numFmtId="0" fontId="22" fillId="0" borderId="1" xfId="0" applyFont="1" applyBorder="1"/>
    <xf numFmtId="44" fontId="22" fillId="0" borderId="1" xfId="1" applyFont="1" applyBorder="1"/>
    <xf numFmtId="0" fontId="22" fillId="6" borderId="1" xfId="0" applyFont="1" applyFill="1" applyBorder="1"/>
    <xf numFmtId="44" fontId="22" fillId="6" borderId="1" xfId="1" applyFont="1" applyFill="1" applyBorder="1"/>
    <xf numFmtId="44" fontId="22" fillId="5" borderId="1" xfId="1" applyFont="1" applyFill="1" applyBorder="1"/>
    <xf numFmtId="0" fontId="22" fillId="7" borderId="1" xfId="0" applyFont="1" applyFill="1" applyBorder="1"/>
    <xf numFmtId="44" fontId="22" fillId="7" borderId="1" xfId="1" applyFont="1" applyFill="1" applyBorder="1"/>
    <xf numFmtId="166" fontId="8" fillId="9" borderId="6" xfId="2" applyNumberFormat="1" applyFont="1" applyFill="1" applyBorder="1" applyProtection="1">
      <protection locked="0"/>
    </xf>
    <xf numFmtId="1" fontId="8" fillId="9" borderId="6" xfId="2" applyNumberFormat="1" applyFont="1" applyFill="1" applyBorder="1" applyAlignment="1" applyProtection="1">
      <alignment horizontal="center"/>
      <protection locked="0"/>
    </xf>
    <xf numFmtId="0" fontId="8" fillId="9" borderId="6" xfId="2" applyFont="1" applyFill="1" applyBorder="1" applyProtection="1">
      <protection locked="0"/>
    </xf>
    <xf numFmtId="4" fontId="8" fillId="9" borderId="6" xfId="3" applyNumberFormat="1" applyFont="1" applyFill="1" applyBorder="1" applyAlignment="1" applyProtection="1">
      <alignment horizontal="right"/>
      <protection locked="0"/>
    </xf>
    <xf numFmtId="0" fontId="20" fillId="0" borderId="1" xfId="0" applyFont="1" applyBorder="1" applyAlignment="1">
      <alignment horizontal="center" wrapText="1"/>
    </xf>
    <xf numFmtId="0" fontId="25" fillId="0" borderId="0" xfId="0" applyFont="1" applyAlignment="1">
      <alignment horizontal="center" vertical="center"/>
    </xf>
    <xf numFmtId="165" fontId="5" fillId="0" borderId="0" xfId="2" applyNumberFormat="1" applyFont="1" applyAlignment="1">
      <alignment horizontal="center"/>
    </xf>
    <xf numFmtId="0" fontId="4" fillId="0" borderId="5" xfId="2" applyFont="1" applyBorder="1" applyAlignment="1">
      <alignment horizontal="center" vertical="justify"/>
    </xf>
    <xf numFmtId="0" fontId="4" fillId="0" borderId="7" xfId="2" applyFont="1" applyBorder="1" applyAlignment="1">
      <alignment horizontal="center" vertical="justify"/>
    </xf>
    <xf numFmtId="0" fontId="20" fillId="0" borderId="1" xfId="0" applyFont="1" applyBorder="1" applyAlignment="1">
      <alignment horizontal="center" vertical="center"/>
    </xf>
    <xf numFmtId="0" fontId="21" fillId="0" borderId="5" xfId="0" applyNumberFormat="1" applyFont="1" applyBorder="1" applyProtection="1">
      <protection locked="0"/>
    </xf>
    <xf numFmtId="44" fontId="21" fillId="0" borderId="5" xfId="1" applyFont="1" applyBorder="1" applyProtection="1">
      <protection locked="0"/>
    </xf>
    <xf numFmtId="0" fontId="21" fillId="0" borderId="5" xfId="0" applyNumberFormat="1" applyFont="1" applyBorder="1" applyAlignment="1" applyProtection="1">
      <alignment horizontal="center" vertical="center"/>
      <protection locked="0"/>
    </xf>
  </cellXfs>
  <cellStyles count="4">
    <cellStyle name="Milliers 2" xfId="3" xr:uid="{00000000-0005-0000-0000-000000000000}"/>
    <cellStyle name="Monétaire" xfId="1" builtinId="4"/>
    <cellStyle name="Normal" xfId="0" builtinId="0"/>
    <cellStyle name="Normal 2" xfId="2" xr:uid="{00000000-0005-0000-0000-000003000000}"/>
  </cellStyles>
  <dxfs count="20"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dd/mm/yy;@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indexed="65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pub.louvre-hotels.fr/dossier%20pontoise/DOSSIER%200408/DOSSIER%20PONTOISE%20040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XP%20LGB-AIG\ECHEANCIER%20FRN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ALETIQUE"/>
      <sheetName val="VENTES"/>
      <sheetName val="DECADE"/>
      <sheetName val="CONTROLE DEBITEURS"/>
      <sheetName val="JOURNAL ACHATS "/>
      <sheetName val="INVENTAIRE NOURRITURE "/>
      <sheetName val="INVENTAIRE CHAMP FIDELITE"/>
      <sheetName val="INVENTAIRE BOISSONS "/>
      <sheetName val="JOURNAL OFFERTS"/>
      <sheetName val="RATIOS"/>
      <sheetName val="PROVISIONS"/>
      <sheetName val="Remises en Banque"/>
      <sheetName val="JOURNAL DE CAISSE"/>
      <sheetName val="CONSO ENERGIES"/>
      <sheetName val="Détail de virement"/>
      <sheetName val="Fiche de transmission"/>
    </sheetNames>
    <sheetDataSet>
      <sheetData sheetId="0"/>
      <sheetData sheetId="1">
        <row r="8">
          <cell r="Q8">
            <v>45</v>
          </cell>
          <cell r="R8">
            <v>81</v>
          </cell>
          <cell r="S8">
            <v>29</v>
          </cell>
          <cell r="T8">
            <v>81</v>
          </cell>
          <cell r="U8">
            <v>80</v>
          </cell>
          <cell r="V8">
            <v>80</v>
          </cell>
          <cell r="W8">
            <v>77</v>
          </cell>
          <cell r="X8">
            <v>21</v>
          </cell>
          <cell r="Y8">
            <v>46</v>
          </cell>
          <cell r="Z8">
            <v>22</v>
          </cell>
        </row>
        <row r="10">
          <cell r="Q10">
            <v>39</v>
          </cell>
          <cell r="R10">
            <v>80</v>
          </cell>
          <cell r="S10">
            <v>4</v>
          </cell>
          <cell r="T10">
            <v>84</v>
          </cell>
          <cell r="U10">
            <v>74</v>
          </cell>
          <cell r="V10">
            <v>74</v>
          </cell>
          <cell r="W10">
            <v>64</v>
          </cell>
          <cell r="X10">
            <v>8</v>
          </cell>
          <cell r="Y10">
            <v>47</v>
          </cell>
          <cell r="Z10">
            <v>18</v>
          </cell>
        </row>
        <row r="11">
          <cell r="Q11">
            <v>69</v>
          </cell>
          <cell r="R11">
            <v>118</v>
          </cell>
          <cell r="S11">
            <v>65</v>
          </cell>
          <cell r="T11">
            <v>67</v>
          </cell>
          <cell r="U11">
            <v>62</v>
          </cell>
          <cell r="V11">
            <v>66</v>
          </cell>
          <cell r="W11">
            <v>58</v>
          </cell>
          <cell r="X11">
            <v>60</v>
          </cell>
          <cell r="Y11">
            <v>41</v>
          </cell>
          <cell r="Z11">
            <v>44</v>
          </cell>
        </row>
        <row r="14">
          <cell r="Q14">
            <v>2231</v>
          </cell>
          <cell r="R14">
            <v>3803.5</v>
          </cell>
          <cell r="S14">
            <v>1845.3</v>
          </cell>
          <cell r="T14">
            <v>5203.6000000000004</v>
          </cell>
          <cell r="U14">
            <v>5638.7</v>
          </cell>
          <cell r="V14">
            <v>5408.8</v>
          </cell>
          <cell r="W14">
            <v>5401.6</v>
          </cell>
          <cell r="X14">
            <v>780.5</v>
          </cell>
          <cell r="Y14">
            <v>2320</v>
          </cell>
          <cell r="Z14">
            <v>1600</v>
          </cell>
        </row>
        <row r="16">
          <cell r="Q16">
            <v>331.5</v>
          </cell>
          <cell r="R16">
            <v>680</v>
          </cell>
          <cell r="S16">
            <v>26</v>
          </cell>
          <cell r="T16">
            <v>672</v>
          </cell>
          <cell r="U16">
            <v>593</v>
          </cell>
          <cell r="V16">
            <v>593</v>
          </cell>
          <cell r="W16">
            <v>430</v>
          </cell>
          <cell r="X16">
            <v>61.95</v>
          </cell>
          <cell r="Y16">
            <v>399.5</v>
          </cell>
          <cell r="Z16">
            <v>153</v>
          </cell>
        </row>
        <row r="18">
          <cell r="U18">
            <v>190</v>
          </cell>
          <cell r="V18">
            <v>60</v>
          </cell>
          <cell r="W18">
            <v>215</v>
          </cell>
          <cell r="X18">
            <v>95</v>
          </cell>
          <cell r="Y18">
            <v>0</v>
          </cell>
          <cell r="Z18">
            <v>0</v>
          </cell>
        </row>
        <row r="25">
          <cell r="Q25">
            <v>995.1</v>
          </cell>
          <cell r="R25">
            <v>1764.89</v>
          </cell>
          <cell r="S25">
            <v>925.1</v>
          </cell>
          <cell r="T25">
            <v>963.9</v>
          </cell>
          <cell r="U25">
            <v>1340.7</v>
          </cell>
          <cell r="V25">
            <v>1041.8</v>
          </cell>
          <cell r="W25">
            <v>803.7</v>
          </cell>
          <cell r="X25">
            <v>734.27</v>
          </cell>
          <cell r="Y25">
            <v>439.3</v>
          </cell>
          <cell r="Z25">
            <v>658.8</v>
          </cell>
        </row>
        <row r="27">
          <cell r="Q27">
            <v>254.9</v>
          </cell>
          <cell r="R27">
            <v>542.91</v>
          </cell>
          <cell r="S27">
            <v>247.1</v>
          </cell>
          <cell r="T27">
            <v>226.4</v>
          </cell>
          <cell r="U27">
            <v>368.4</v>
          </cell>
          <cell r="V27">
            <v>264.10000000000002</v>
          </cell>
          <cell r="W27">
            <v>410.3</v>
          </cell>
          <cell r="X27">
            <v>230.53</v>
          </cell>
          <cell r="Y27">
            <v>120.4</v>
          </cell>
          <cell r="Z27">
            <v>197.7</v>
          </cell>
        </row>
        <row r="41">
          <cell r="Q41">
            <v>927</v>
          </cell>
          <cell r="R41">
            <v>745.45</v>
          </cell>
          <cell r="S41">
            <v>1394.1</v>
          </cell>
          <cell r="T41">
            <v>318.60000000000002</v>
          </cell>
          <cell r="U41">
            <v>384.4</v>
          </cell>
          <cell r="V41">
            <v>305.5</v>
          </cell>
          <cell r="W41">
            <v>522.25</v>
          </cell>
          <cell r="X41">
            <v>736.4</v>
          </cell>
          <cell r="Y41">
            <v>675.7</v>
          </cell>
          <cell r="Z41">
            <v>613.6</v>
          </cell>
        </row>
        <row r="42">
          <cell r="Q42">
            <v>319.10000000000002</v>
          </cell>
          <cell r="R42">
            <v>824.9</v>
          </cell>
          <cell r="S42">
            <v>374.5</v>
          </cell>
          <cell r="U42">
            <v>72</v>
          </cell>
          <cell r="V42">
            <v>669.3</v>
          </cell>
          <cell r="W42">
            <v>912.5</v>
          </cell>
          <cell r="X42">
            <v>828.7</v>
          </cell>
          <cell r="Y42">
            <v>2386.41</v>
          </cell>
          <cell r="Z42">
            <v>169.1</v>
          </cell>
        </row>
        <row r="43">
          <cell r="Q43">
            <v>5544.4</v>
          </cell>
          <cell r="R43">
            <v>1309.75</v>
          </cell>
          <cell r="S43">
            <v>3270.3</v>
          </cell>
          <cell r="T43">
            <v>1339.3</v>
          </cell>
          <cell r="U43">
            <v>2858.2</v>
          </cell>
          <cell r="V43">
            <v>3815.3</v>
          </cell>
          <cell r="W43">
            <v>6326.8</v>
          </cell>
          <cell r="X43">
            <v>6756.3</v>
          </cell>
          <cell r="Y43">
            <v>1465.9</v>
          </cell>
          <cell r="Z43">
            <v>926.9</v>
          </cell>
        </row>
        <row r="44">
          <cell r="Q44">
            <v>581.29999999999995</v>
          </cell>
          <cell r="R44">
            <v>633</v>
          </cell>
          <cell r="S44">
            <v>117</v>
          </cell>
          <cell r="U44">
            <v>186.2</v>
          </cell>
          <cell r="V44">
            <v>255.25</v>
          </cell>
          <cell r="W44">
            <v>209.7</v>
          </cell>
          <cell r="X44">
            <v>942.15</v>
          </cell>
          <cell r="Y44">
            <v>0</v>
          </cell>
          <cell r="Z44">
            <v>0</v>
          </cell>
        </row>
        <row r="52">
          <cell r="Q52">
            <v>4.5</v>
          </cell>
          <cell r="V52">
            <v>199.04</v>
          </cell>
          <cell r="Y52">
            <v>20.29</v>
          </cell>
          <cell r="Z52">
            <v>5.39</v>
          </cell>
        </row>
        <row r="53">
          <cell r="Q53">
            <v>1230.0999999999999</v>
          </cell>
          <cell r="V53">
            <v>10737.71</v>
          </cell>
          <cell r="X53">
            <v>3314.5</v>
          </cell>
          <cell r="Y53">
            <v>1566.54</v>
          </cell>
        </row>
        <row r="54">
          <cell r="Z54">
            <v>600</v>
          </cell>
        </row>
        <row r="55">
          <cell r="R55">
            <v>120</v>
          </cell>
          <cell r="S55">
            <v>50</v>
          </cell>
          <cell r="V55">
            <v>70</v>
          </cell>
          <cell r="Y55">
            <v>70</v>
          </cell>
          <cell r="Z55">
            <v>70</v>
          </cell>
        </row>
        <row r="59">
          <cell r="Q59">
            <v>12555.45</v>
          </cell>
          <cell r="R59">
            <v>15084.25</v>
          </cell>
          <cell r="S59">
            <v>4872.95</v>
          </cell>
          <cell r="T59">
            <v>9639.5499999999993</v>
          </cell>
          <cell r="U59">
            <v>14089.75</v>
          </cell>
          <cell r="V59">
            <v>15097.7</v>
          </cell>
          <cell r="W59">
            <v>13952.5</v>
          </cell>
          <cell r="X59">
            <v>6711</v>
          </cell>
          <cell r="Y59">
            <v>7207.3</v>
          </cell>
          <cell r="Z59">
            <v>7841.1</v>
          </cell>
        </row>
        <row r="60">
          <cell r="Q60">
            <v>101640.54</v>
          </cell>
          <cell r="R60">
            <v>101942.94</v>
          </cell>
          <cell r="S60">
            <v>109559.84</v>
          </cell>
          <cell r="T60">
            <v>109691.74</v>
          </cell>
          <cell r="U60">
            <v>109948.34</v>
          </cell>
          <cell r="V60">
            <v>100321.19</v>
          </cell>
          <cell r="W60">
            <v>101033.74</v>
          </cell>
          <cell r="X60">
            <v>97604.54</v>
          </cell>
          <cell r="Y60">
            <v>93865.49</v>
          </cell>
          <cell r="Z60">
            <v>93986.2</v>
          </cell>
        </row>
        <row r="61">
          <cell r="Q61">
            <v>-2635</v>
          </cell>
          <cell r="R61">
            <v>-2308.5</v>
          </cell>
          <cell r="S61">
            <v>-1876.5</v>
          </cell>
          <cell r="T61">
            <v>-1876.5</v>
          </cell>
          <cell r="U61">
            <v>-1436</v>
          </cell>
          <cell r="V61">
            <v>-1509</v>
          </cell>
          <cell r="W61">
            <v>-1761.5</v>
          </cell>
          <cell r="X61">
            <v>-1761.5</v>
          </cell>
          <cell r="Y61">
            <v>-1419</v>
          </cell>
          <cell r="Z61">
            <v>-1349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 ACHATS 05,19"/>
      <sheetName val="J ACHATS 06,19"/>
      <sheetName val="J ACHATS 07,19"/>
      <sheetName val="J ACHATS 08 19"/>
      <sheetName val="BASE"/>
      <sheetName val="TCD"/>
      <sheetName val="CORRESPONDANCE"/>
      <sheetName val="liste deroulante"/>
      <sheetName val="PROCED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VIRT</v>
          </cell>
          <cell r="C2" t="str">
            <v>REGLER</v>
          </cell>
        </row>
        <row r="3">
          <cell r="A3" t="str">
            <v>CHQ</v>
          </cell>
          <cell r="C3" t="str">
            <v>NON REGLER</v>
          </cell>
        </row>
        <row r="4">
          <cell r="A4" t="str">
            <v>CB</v>
          </cell>
        </row>
        <row r="5">
          <cell r="A5" t="str">
            <v>ESPECES</v>
          </cell>
        </row>
      </sheetData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2" displayName="Tableau22" ref="A3:I135" totalsRowShown="0" headerRowDxfId="16" headerRowBorderDxfId="15" tableBorderDxfId="14" totalsRowBorderDxfId="13">
  <autoFilter ref="A3:I135" xr:uid="{00000000-0009-0000-0100-000001000000}"/>
  <tableColumns count="9">
    <tableColumn id="2" xr3:uid="{00000000-0010-0000-0000-000002000000}" name="Date" dataDxfId="1">
      <calculatedColumnFormula>IF(ISBLANK('J ACHATS 08 19'!B5),"",'J ACHATS 08 19'!B5)</calculatedColumnFormula>
    </tableColumn>
    <tableColumn id="1" xr3:uid="{00000000-0010-0000-0000-000001000000}" name="N° Facture" dataDxfId="0">
      <calculatedColumnFormula>IF(ISBLANK('J ACHATS 08 19'!C5),"",'J ACHATS 08 19'!C5)</calculatedColumnFormula>
    </tableColumn>
    <tableColumn id="3" xr3:uid="{00000000-0010-0000-0000-000003000000}" name="Nom" dataDxfId="12">
      <calculatedColumnFormula>IF(ISBLANK('J ACHATS 08 19'!D5),"",'J ACHATS 08 19'!D5)</calculatedColumnFormula>
    </tableColumn>
    <tableColumn id="5" xr3:uid="{00000000-0010-0000-0000-000005000000}" name="Montant TTC" dataDxfId="11" dataCellStyle="Monétaire">
      <calculatedColumnFormula>IF(ISBLANK('J ACHATS 08 19'!E5),"",'J ACHATS 08 19'!E5)</calculatedColumnFormula>
    </tableColumn>
    <tableColumn id="9" xr3:uid="{00000000-0010-0000-0000-000009000000}" name="Etat du Rgmt" dataDxfId="10">
      <calculatedColumnFormula>IF(ISBLANK(Tableau22[[#This Row],[Date]]),"",IF(ISBLANK(Tableau22[Mode de Rgmt]),(IF(Tableau22[[#This Row],[Echeance]]&gt;TODAY(),"En Attente",IF(Tableau22[[#This Row],[Echeance]]=TODAY(),"A Payer",IF(Tableau22[[#This Row],[Echeance]]&lt;TODAY(),"En Retard","")))),"Payé"))</calculatedColumnFormula>
    </tableColumn>
    <tableColumn id="13" xr3:uid="{00000000-0010-0000-0000-00000D000000}" name="Nb jours pour Paiement " dataDxfId="9"/>
    <tableColumn id="10" xr3:uid="{00000000-0010-0000-0000-00000A000000}" name="Echeance" dataDxfId="8">
      <calculatedColumnFormula>IF(ISBLANK(Tableau22[[#This Row],[Date]]),"",Tableau22[[#This Row],[Date]]+Tableau22[[#This Row],[Nb jours pour Paiement ]])</calculatedColumnFormula>
    </tableColumn>
    <tableColumn id="11" xr3:uid="{00000000-0010-0000-0000-00000B000000}" name="Date de Règlement" dataDxfId="7">
      <calculatedColumnFormula>IF(ISBLANK(Tableau22[[#This Row],[Mode de Rgmt]]),"",TODAY())</calculatedColumnFormula>
    </tableColumn>
    <tableColumn id="12" xr3:uid="{00000000-0010-0000-0000-00000C000000}" name="Mode de Rgmt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L11:L102" totalsRowShown="0" headerRowDxfId="5" dataDxfId="4" tableBorderDxfId="3">
  <autoFilter ref="L11:L102" xr:uid="{00000000-0009-0000-0100-000003000000}"/>
  <sortState xmlns:xlrd2="http://schemas.microsoft.com/office/spreadsheetml/2017/richdata2" ref="L12:L102">
    <sortCondition ref="L1:L107"/>
  </sortState>
  <tableColumns count="1">
    <tableColumn id="1" xr3:uid="{00000000-0010-0000-0100-000001000000}" name="Fournisseur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1"/>
  <sheetViews>
    <sheetView workbookViewId="0">
      <selection activeCell="B6" sqref="B6"/>
    </sheetView>
  </sheetViews>
  <sheetFormatPr baseColWidth="10" defaultRowHeight="14.4" x14ac:dyDescent="0.3"/>
  <cols>
    <col min="1" max="1" width="39.88671875" customWidth="1"/>
    <col min="2" max="2" width="23.33203125" customWidth="1"/>
  </cols>
  <sheetData>
    <row r="1" spans="1:5" ht="44.25" customHeight="1" thickBot="1" x14ac:dyDescent="0.35">
      <c r="A1" s="106" t="s">
        <v>152</v>
      </c>
      <c r="B1" s="106"/>
    </row>
    <row r="2" spans="1:5" ht="21.6" thickBot="1" x14ac:dyDescent="0.35">
      <c r="A2" s="90" t="s">
        <v>150</v>
      </c>
      <c r="B2" s="91">
        <v>43678</v>
      </c>
    </row>
    <row r="3" spans="1:5" ht="21.6" thickBot="1" x14ac:dyDescent="0.35">
      <c r="A3" s="90" t="s">
        <v>151</v>
      </c>
      <c r="B3" s="91">
        <v>43830</v>
      </c>
    </row>
    <row r="4" spans="1:5" ht="15.6" x14ac:dyDescent="0.3">
      <c r="A4" s="88"/>
      <c r="B4" s="89"/>
    </row>
    <row r="5" spans="1:5" ht="27.75" customHeight="1" x14ac:dyDescent="0.4">
      <c r="A5" s="105" t="s">
        <v>153</v>
      </c>
      <c r="B5" s="105"/>
      <c r="C5" s="87"/>
      <c r="D5" s="87"/>
      <c r="E5" s="87"/>
    </row>
    <row r="6" spans="1:5" ht="20.399999999999999" x14ac:dyDescent="0.45">
      <c r="A6" s="92" t="s">
        <v>146</v>
      </c>
      <c r="B6" s="93">
        <f ca="1">'Echéancier Etablissement 1'!Q4</f>
        <v>100</v>
      </c>
    </row>
    <row r="7" spans="1:5" ht="18" x14ac:dyDescent="0.35">
      <c r="A7" s="94" t="s">
        <v>149</v>
      </c>
      <c r="B7" s="95">
        <f ca="1">'Echéancier Etablissement 1'!Q6</f>
        <v>0</v>
      </c>
    </row>
    <row r="8" spans="1:5" ht="18" x14ac:dyDescent="0.35">
      <c r="A8" s="94"/>
      <c r="B8" s="95"/>
    </row>
    <row r="9" spans="1:5" ht="18" x14ac:dyDescent="0.35">
      <c r="A9" s="96" t="s">
        <v>147</v>
      </c>
      <c r="B9" s="97">
        <f ca="1">'Echéancier Etablissement 1'!Q5</f>
        <v>0</v>
      </c>
    </row>
    <row r="10" spans="1:5" ht="18" x14ac:dyDescent="0.35">
      <c r="A10" s="94"/>
      <c r="B10" s="98"/>
    </row>
    <row r="11" spans="1:5" ht="18" x14ac:dyDescent="0.35">
      <c r="A11" s="99" t="s">
        <v>148</v>
      </c>
      <c r="B11" s="100">
        <f ca="1">'Echéancier Etablissement 1'!Q7</f>
        <v>0</v>
      </c>
    </row>
  </sheetData>
  <mergeCells count="2">
    <mergeCell ref="A5:B5"/>
    <mergeCell ref="A1:B1"/>
  </mergeCells>
  <dataValidations count="1">
    <dataValidation type="date" allowBlank="1" showInputMessage="1" showErrorMessage="1" sqref="B3:B4 B2" xr:uid="{00000000-0002-0000-0000-000000000000}">
      <formula1>43466</formula1>
      <formula2>43830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A178"/>
  <sheetViews>
    <sheetView topLeftCell="B1" zoomScaleNormal="100" workbookViewId="0">
      <selection activeCell="B14" sqref="A14:XFD14"/>
    </sheetView>
  </sheetViews>
  <sheetFormatPr baseColWidth="10" defaultColWidth="11.44140625" defaultRowHeight="13.2" x14ac:dyDescent="0.25"/>
  <cols>
    <col min="1" max="1" width="2" style="27" customWidth="1"/>
    <col min="2" max="2" width="9.88671875" style="27" customWidth="1"/>
    <col min="3" max="3" width="22" style="59" customWidth="1"/>
    <col min="4" max="4" width="32.109375" style="27" bestFit="1" customWidth="1"/>
    <col min="5" max="5" width="11.33203125" style="66" customWidth="1"/>
    <col min="6" max="6" width="11.33203125" style="28" customWidth="1"/>
    <col min="7" max="7" width="11.33203125" style="27" customWidth="1"/>
    <col min="8" max="9" width="10.33203125" style="29" customWidth="1"/>
    <col min="10" max="10" width="43.44140625" style="27" customWidth="1"/>
    <col min="11" max="11" width="1.33203125" style="27" customWidth="1"/>
    <col min="12" max="12" width="13.33203125" style="27" customWidth="1"/>
    <col min="13" max="14" width="11.44140625" style="27"/>
    <col min="15" max="15" width="13.33203125" style="27" customWidth="1"/>
    <col min="16" max="16" width="14.33203125" style="27" bestFit="1" customWidth="1"/>
    <col min="17" max="17" width="13.109375" style="27" bestFit="1" customWidth="1"/>
    <col min="18" max="22" width="15.6640625" style="27" bestFit="1" customWidth="1"/>
    <col min="23" max="16384" width="11.44140625" style="27"/>
  </cols>
  <sheetData>
    <row r="1" spans="1:24" ht="15.6" x14ac:dyDescent="0.3">
      <c r="B1" s="25" t="e">
        <f>+#REF!</f>
        <v>#REF!</v>
      </c>
      <c r="C1" s="26"/>
      <c r="E1" s="28"/>
      <c r="F1" s="107" t="e">
        <f>+#REF!</f>
        <v>#REF!</v>
      </c>
      <c r="G1" s="107"/>
    </row>
    <row r="2" spans="1:24" s="29" customFormat="1" x14ac:dyDescent="0.25">
      <c r="A2" s="27"/>
      <c r="B2" s="69" t="s">
        <v>108</v>
      </c>
      <c r="C2" s="71" t="s">
        <v>109</v>
      </c>
      <c r="D2" s="75" t="s">
        <v>110</v>
      </c>
      <c r="E2" s="78" t="s">
        <v>111</v>
      </c>
      <c r="F2" s="75" t="s">
        <v>101</v>
      </c>
      <c r="G2" s="75" t="s">
        <v>112</v>
      </c>
      <c r="H2" s="75" t="s">
        <v>113</v>
      </c>
      <c r="I2" s="75" t="s">
        <v>113</v>
      </c>
      <c r="J2" s="75" t="s">
        <v>114</v>
      </c>
      <c r="L2" s="30" t="s">
        <v>115</v>
      </c>
      <c r="M2" s="108" t="s">
        <v>116</v>
      </c>
      <c r="N2" s="30" t="s">
        <v>117</v>
      </c>
      <c r="O2" s="30" t="s">
        <v>118</v>
      </c>
      <c r="P2" s="30" t="s">
        <v>119</v>
      </c>
      <c r="Q2" s="30" t="s">
        <v>119</v>
      </c>
      <c r="R2" s="30" t="s">
        <v>120</v>
      </c>
      <c r="S2" s="30" t="s">
        <v>120</v>
      </c>
      <c r="T2" s="30" t="s">
        <v>121</v>
      </c>
      <c r="U2" s="30" t="s">
        <v>121</v>
      </c>
      <c r="V2" s="30" t="s">
        <v>122</v>
      </c>
      <c r="W2" s="30" t="s">
        <v>123</v>
      </c>
      <c r="X2" s="30" t="s">
        <v>124</v>
      </c>
    </row>
    <row r="3" spans="1:24" s="29" customFormat="1" x14ac:dyDescent="0.25">
      <c r="A3" s="27"/>
      <c r="B3" s="69"/>
      <c r="C3" s="71" t="s">
        <v>110</v>
      </c>
      <c r="D3" s="75"/>
      <c r="E3" s="76"/>
      <c r="F3" s="79"/>
      <c r="G3" s="75"/>
      <c r="H3" s="75"/>
      <c r="I3" s="75" t="s">
        <v>125</v>
      </c>
      <c r="J3" s="75"/>
      <c r="L3" s="31"/>
      <c r="M3" s="109"/>
      <c r="N3" s="31"/>
      <c r="O3" s="31"/>
      <c r="P3" s="31" t="s">
        <v>126</v>
      </c>
      <c r="Q3" s="31" t="s">
        <v>127</v>
      </c>
      <c r="R3" s="31" t="s">
        <v>126</v>
      </c>
      <c r="S3" s="31" t="s">
        <v>127</v>
      </c>
      <c r="T3" s="31" t="s">
        <v>127</v>
      </c>
      <c r="U3" s="31" t="s">
        <v>126</v>
      </c>
      <c r="V3" s="31" t="s">
        <v>128</v>
      </c>
      <c r="W3" s="31"/>
      <c r="X3" s="31" t="s">
        <v>129</v>
      </c>
    </row>
    <row r="4" spans="1:24" x14ac:dyDescent="0.25">
      <c r="B4" s="68"/>
      <c r="C4" s="72"/>
      <c r="D4" s="74"/>
      <c r="E4" s="77"/>
      <c r="F4" s="80"/>
      <c r="G4" s="80"/>
      <c r="H4" s="81"/>
      <c r="I4" s="81"/>
      <c r="J4" s="83"/>
      <c r="L4" s="32" t="s">
        <v>131</v>
      </c>
      <c r="M4" s="32" t="s">
        <v>132</v>
      </c>
      <c r="N4" s="32" t="s">
        <v>133</v>
      </c>
      <c r="O4" s="32" t="s">
        <v>134</v>
      </c>
      <c r="P4" s="32" t="s">
        <v>135</v>
      </c>
      <c r="Q4" s="32" t="s">
        <v>136</v>
      </c>
      <c r="R4" s="32" t="s">
        <v>137</v>
      </c>
      <c r="S4" s="32" t="s">
        <v>138</v>
      </c>
      <c r="T4" s="32" t="s">
        <v>139</v>
      </c>
      <c r="U4" s="32" t="s">
        <v>140</v>
      </c>
      <c r="V4" s="32" t="s">
        <v>141</v>
      </c>
      <c r="W4" s="32" t="s">
        <v>142</v>
      </c>
      <c r="X4" s="32" t="s">
        <v>143</v>
      </c>
    </row>
    <row r="5" spans="1:24" ht="14.25" customHeight="1" x14ac:dyDescent="0.25">
      <c r="B5" s="101">
        <v>43678</v>
      </c>
      <c r="C5" s="102">
        <v>123456</v>
      </c>
      <c r="D5" s="103" t="s">
        <v>154</v>
      </c>
      <c r="E5" s="104">
        <v>100</v>
      </c>
      <c r="F5" s="37"/>
      <c r="G5" s="37"/>
      <c r="H5" s="38"/>
      <c r="I5" s="38"/>
      <c r="J5" s="39"/>
      <c r="L5" s="40">
        <f t="shared" ref="L5:X15" si="0">IF($H5=L$4,$G5,0)</f>
        <v>0</v>
      </c>
      <c r="M5" s="40">
        <f t="shared" si="0"/>
        <v>0</v>
      </c>
      <c r="N5" s="40">
        <f t="shared" si="0"/>
        <v>0</v>
      </c>
      <c r="O5" s="40">
        <f t="shared" si="0"/>
        <v>0</v>
      </c>
      <c r="P5" s="40">
        <f t="shared" si="0"/>
        <v>0</v>
      </c>
      <c r="Q5" s="40">
        <f t="shared" si="0"/>
        <v>0</v>
      </c>
      <c r="R5" s="40">
        <f t="shared" si="0"/>
        <v>0</v>
      </c>
      <c r="S5" s="40">
        <f t="shared" si="0"/>
        <v>0</v>
      </c>
      <c r="T5" s="40">
        <f t="shared" si="0"/>
        <v>0</v>
      </c>
      <c r="U5" s="40">
        <f t="shared" si="0"/>
        <v>0</v>
      </c>
      <c r="V5" s="40">
        <f t="shared" si="0"/>
        <v>0</v>
      </c>
      <c r="W5" s="40">
        <f t="shared" si="0"/>
        <v>0</v>
      </c>
      <c r="X5" s="40">
        <f t="shared" si="0"/>
        <v>0</v>
      </c>
    </row>
    <row r="6" spans="1:24" ht="14.25" customHeight="1" x14ac:dyDescent="0.25">
      <c r="B6" s="101">
        <v>43679</v>
      </c>
      <c r="C6" s="102">
        <v>123456</v>
      </c>
      <c r="D6" s="103" t="s">
        <v>155</v>
      </c>
      <c r="E6" s="104">
        <v>101</v>
      </c>
      <c r="F6" s="37"/>
      <c r="G6" s="37"/>
      <c r="H6" s="38"/>
      <c r="I6" s="38"/>
      <c r="J6" s="39"/>
      <c r="L6" s="40">
        <f t="shared" si="0"/>
        <v>0</v>
      </c>
      <c r="M6" s="40">
        <f t="shared" si="0"/>
        <v>0</v>
      </c>
      <c r="N6" s="40">
        <f t="shared" si="0"/>
        <v>0</v>
      </c>
      <c r="O6" s="40">
        <f t="shared" si="0"/>
        <v>0</v>
      </c>
      <c r="P6" s="40">
        <f t="shared" si="0"/>
        <v>0</v>
      </c>
      <c r="Q6" s="40">
        <f t="shared" si="0"/>
        <v>0</v>
      </c>
      <c r="R6" s="40">
        <f t="shared" si="0"/>
        <v>0</v>
      </c>
      <c r="S6" s="40">
        <f t="shared" si="0"/>
        <v>0</v>
      </c>
      <c r="T6" s="40">
        <f t="shared" si="0"/>
        <v>0</v>
      </c>
      <c r="U6" s="40">
        <f t="shared" si="0"/>
        <v>0</v>
      </c>
      <c r="V6" s="40">
        <f t="shared" si="0"/>
        <v>0</v>
      </c>
      <c r="W6" s="40">
        <f t="shared" si="0"/>
        <v>0</v>
      </c>
      <c r="X6" s="40">
        <f t="shared" si="0"/>
        <v>0</v>
      </c>
    </row>
    <row r="7" spans="1:24" ht="14.25" customHeight="1" x14ac:dyDescent="0.25">
      <c r="B7" s="101">
        <v>43680</v>
      </c>
      <c r="C7" s="102">
        <v>123456</v>
      </c>
      <c r="D7" s="103" t="s">
        <v>156</v>
      </c>
      <c r="E7" s="104">
        <v>102</v>
      </c>
      <c r="F7" s="37"/>
      <c r="G7" s="37"/>
      <c r="H7" s="38"/>
      <c r="I7" s="38"/>
      <c r="J7" s="39"/>
      <c r="L7" s="40">
        <f t="shared" si="0"/>
        <v>0</v>
      </c>
      <c r="M7" s="40">
        <f t="shared" si="0"/>
        <v>0</v>
      </c>
      <c r="N7" s="40">
        <f t="shared" si="0"/>
        <v>0</v>
      </c>
      <c r="O7" s="40">
        <f t="shared" si="0"/>
        <v>0</v>
      </c>
      <c r="P7" s="40">
        <f t="shared" si="0"/>
        <v>0</v>
      </c>
      <c r="Q7" s="40">
        <f t="shared" si="0"/>
        <v>0</v>
      </c>
      <c r="R7" s="40">
        <f t="shared" si="0"/>
        <v>0</v>
      </c>
      <c r="S7" s="40">
        <f t="shared" si="0"/>
        <v>0</v>
      </c>
      <c r="T7" s="40">
        <f t="shared" si="0"/>
        <v>0</v>
      </c>
      <c r="U7" s="40">
        <f t="shared" si="0"/>
        <v>0</v>
      </c>
      <c r="V7" s="40">
        <f t="shared" si="0"/>
        <v>0</v>
      </c>
      <c r="W7" s="40">
        <f t="shared" si="0"/>
        <v>0</v>
      </c>
      <c r="X7" s="40">
        <f t="shared" si="0"/>
        <v>0</v>
      </c>
    </row>
    <row r="8" spans="1:24" ht="14.25" customHeight="1" x14ac:dyDescent="0.25">
      <c r="B8" s="101">
        <v>43681</v>
      </c>
      <c r="C8" s="102">
        <v>123456</v>
      </c>
      <c r="D8" s="103" t="s">
        <v>157</v>
      </c>
      <c r="E8" s="104">
        <v>103</v>
      </c>
      <c r="F8" s="37"/>
      <c r="G8" s="37"/>
      <c r="H8" s="38"/>
      <c r="I8" s="38"/>
      <c r="J8" s="35"/>
      <c r="L8" s="40">
        <f t="shared" si="0"/>
        <v>0</v>
      </c>
      <c r="M8" s="40">
        <f>IF($H8=M$4,#REF!,0)</f>
        <v>0</v>
      </c>
      <c r="N8" s="40">
        <f>IF($H8=N$4,#REF!,0)</f>
        <v>0</v>
      </c>
      <c r="O8" s="40">
        <f>IF($H8=O$4,#REF!,0)</f>
        <v>0</v>
      </c>
      <c r="P8" s="40">
        <f>IF($H8=P$4,#REF!,0)</f>
        <v>0</v>
      </c>
      <c r="Q8" s="40">
        <f>IF($H8=Q$4,#REF!,0)</f>
        <v>0</v>
      </c>
      <c r="R8" s="40">
        <f>IF($H8=R$4,#REF!,0)</f>
        <v>0</v>
      </c>
      <c r="S8" s="40">
        <f>IF($H8=S$4,#REF!,0)</f>
        <v>0</v>
      </c>
      <c r="T8" s="40">
        <f>IF($H8=T$4,#REF!,0)</f>
        <v>0</v>
      </c>
      <c r="U8" s="40">
        <f>IF($H8=U$4,#REF!,0)</f>
        <v>0</v>
      </c>
      <c r="V8" s="40">
        <f>IF($H8=V$4,#REF!,0)</f>
        <v>0</v>
      </c>
      <c r="W8" s="40">
        <f>IF($H8=W$4,#REF!,0)</f>
        <v>0</v>
      </c>
      <c r="X8" s="40">
        <f>IF($H8=X$4,#REF!,0)</f>
        <v>0</v>
      </c>
    </row>
    <row r="9" spans="1:24" ht="14.25" customHeight="1" x14ac:dyDescent="0.25">
      <c r="B9" s="101">
        <v>43682</v>
      </c>
      <c r="C9" s="102">
        <v>123456</v>
      </c>
      <c r="D9" s="103" t="s">
        <v>158</v>
      </c>
      <c r="E9" s="104">
        <v>104</v>
      </c>
      <c r="F9" s="37"/>
      <c r="G9" s="37"/>
      <c r="H9" s="82"/>
      <c r="I9" s="38"/>
      <c r="J9" s="39"/>
      <c r="L9" s="40">
        <f t="shared" si="0"/>
        <v>0</v>
      </c>
      <c r="M9" s="40">
        <f t="shared" si="0"/>
        <v>0</v>
      </c>
      <c r="N9" s="40">
        <f t="shared" si="0"/>
        <v>0</v>
      </c>
      <c r="O9" s="40">
        <f t="shared" si="0"/>
        <v>0</v>
      </c>
      <c r="P9" s="40">
        <f t="shared" si="0"/>
        <v>0</v>
      </c>
      <c r="Q9" s="40">
        <f t="shared" si="0"/>
        <v>0</v>
      </c>
      <c r="R9" s="40">
        <f t="shared" si="0"/>
        <v>0</v>
      </c>
      <c r="S9" s="40">
        <f t="shared" si="0"/>
        <v>0</v>
      </c>
      <c r="T9" s="40">
        <f t="shared" si="0"/>
        <v>0</v>
      </c>
      <c r="U9" s="40">
        <f t="shared" si="0"/>
        <v>0</v>
      </c>
      <c r="V9" s="40">
        <f t="shared" si="0"/>
        <v>0</v>
      </c>
      <c r="W9" s="40">
        <f t="shared" si="0"/>
        <v>0</v>
      </c>
      <c r="X9" s="40">
        <f t="shared" si="0"/>
        <v>0</v>
      </c>
    </row>
    <row r="10" spans="1:24" ht="14.25" customHeight="1" x14ac:dyDescent="0.25">
      <c r="B10" s="101">
        <v>43683</v>
      </c>
      <c r="C10" s="102">
        <v>123456</v>
      </c>
      <c r="D10" s="103" t="s">
        <v>159</v>
      </c>
      <c r="E10" s="104">
        <v>105</v>
      </c>
      <c r="F10" s="37"/>
      <c r="G10" s="37"/>
      <c r="H10" s="38"/>
      <c r="I10" s="38"/>
      <c r="J10" s="39"/>
      <c r="L10" s="40">
        <f t="shared" si="0"/>
        <v>0</v>
      </c>
      <c r="M10" s="40">
        <f t="shared" si="0"/>
        <v>0</v>
      </c>
      <c r="N10" s="40">
        <f t="shared" si="0"/>
        <v>0</v>
      </c>
      <c r="O10" s="40">
        <f t="shared" si="0"/>
        <v>0</v>
      </c>
      <c r="P10" s="40">
        <f t="shared" si="0"/>
        <v>0</v>
      </c>
      <c r="Q10" s="40">
        <f t="shared" si="0"/>
        <v>0</v>
      </c>
      <c r="R10" s="40">
        <f t="shared" si="0"/>
        <v>0</v>
      </c>
      <c r="S10" s="40">
        <f t="shared" si="0"/>
        <v>0</v>
      </c>
      <c r="T10" s="40">
        <f t="shared" si="0"/>
        <v>0</v>
      </c>
      <c r="U10" s="40">
        <f t="shared" si="0"/>
        <v>0</v>
      </c>
      <c r="V10" s="40">
        <f t="shared" si="0"/>
        <v>0</v>
      </c>
      <c r="W10" s="40">
        <f t="shared" si="0"/>
        <v>0</v>
      </c>
      <c r="X10" s="40">
        <f t="shared" si="0"/>
        <v>0</v>
      </c>
    </row>
    <row r="11" spans="1:24" x14ac:dyDescent="0.25">
      <c r="B11" s="101">
        <v>43684</v>
      </c>
      <c r="C11" s="102">
        <v>123456</v>
      </c>
      <c r="D11" s="103" t="s">
        <v>160</v>
      </c>
      <c r="E11" s="104">
        <v>106</v>
      </c>
      <c r="F11" s="37"/>
      <c r="G11" s="37"/>
      <c r="H11" s="38"/>
      <c r="I11" s="38"/>
      <c r="J11" s="39"/>
      <c r="L11" s="40">
        <f t="shared" si="0"/>
        <v>0</v>
      </c>
      <c r="M11" s="40">
        <f t="shared" si="0"/>
        <v>0</v>
      </c>
      <c r="N11" s="40">
        <f t="shared" si="0"/>
        <v>0</v>
      </c>
      <c r="O11" s="40">
        <f t="shared" si="0"/>
        <v>0</v>
      </c>
      <c r="P11" s="40">
        <f t="shared" si="0"/>
        <v>0</v>
      </c>
      <c r="Q11" s="40">
        <f t="shared" si="0"/>
        <v>0</v>
      </c>
      <c r="R11" s="40">
        <f t="shared" si="0"/>
        <v>0</v>
      </c>
      <c r="S11" s="40">
        <f t="shared" si="0"/>
        <v>0</v>
      </c>
      <c r="T11" s="40">
        <f t="shared" si="0"/>
        <v>0</v>
      </c>
      <c r="U11" s="40">
        <f t="shared" si="0"/>
        <v>0</v>
      </c>
      <c r="V11" s="40">
        <f t="shared" si="0"/>
        <v>0</v>
      </c>
      <c r="W11" s="40">
        <f t="shared" si="0"/>
        <v>0</v>
      </c>
      <c r="X11" s="40">
        <f t="shared" si="0"/>
        <v>0</v>
      </c>
    </row>
    <row r="12" spans="1:24" ht="14.25" customHeight="1" x14ac:dyDescent="0.25">
      <c r="B12" s="101">
        <v>43685</v>
      </c>
      <c r="C12" s="102">
        <v>123456</v>
      </c>
      <c r="D12" s="103" t="s">
        <v>161</v>
      </c>
      <c r="E12" s="104">
        <v>107</v>
      </c>
      <c r="F12" s="37"/>
      <c r="G12" s="37"/>
      <c r="H12" s="75"/>
      <c r="I12" s="38"/>
      <c r="J12" s="39"/>
      <c r="L12" s="40">
        <f t="shared" si="0"/>
        <v>0</v>
      </c>
      <c r="M12" s="40">
        <f t="shared" si="0"/>
        <v>0</v>
      </c>
      <c r="N12" s="40">
        <f t="shared" si="0"/>
        <v>0</v>
      </c>
      <c r="O12" s="40">
        <f t="shared" si="0"/>
        <v>0</v>
      </c>
      <c r="P12" s="40">
        <f t="shared" si="0"/>
        <v>0</v>
      </c>
      <c r="Q12" s="40">
        <f t="shared" si="0"/>
        <v>0</v>
      </c>
      <c r="R12" s="40">
        <f t="shared" si="0"/>
        <v>0</v>
      </c>
      <c r="S12" s="40">
        <f t="shared" si="0"/>
        <v>0</v>
      </c>
      <c r="T12" s="40">
        <f t="shared" si="0"/>
        <v>0</v>
      </c>
      <c r="U12" s="40">
        <f t="shared" si="0"/>
        <v>0</v>
      </c>
      <c r="V12" s="40">
        <f t="shared" si="0"/>
        <v>0</v>
      </c>
      <c r="W12" s="40">
        <f t="shared" si="0"/>
        <v>0</v>
      </c>
      <c r="X12" s="40">
        <f t="shared" si="0"/>
        <v>0</v>
      </c>
    </row>
    <row r="13" spans="1:24" ht="14.25" customHeight="1" x14ac:dyDescent="0.25">
      <c r="B13" s="101">
        <v>43686</v>
      </c>
      <c r="C13" s="102">
        <v>123456</v>
      </c>
      <c r="D13" s="103" t="s">
        <v>162</v>
      </c>
      <c r="E13" s="104">
        <v>108</v>
      </c>
      <c r="F13" s="37"/>
      <c r="G13" s="37"/>
      <c r="H13" s="38"/>
      <c r="I13" s="38"/>
      <c r="J13" s="39"/>
      <c r="L13" s="40">
        <f t="shared" si="0"/>
        <v>0</v>
      </c>
      <c r="M13" s="40">
        <f t="shared" si="0"/>
        <v>0</v>
      </c>
      <c r="N13" s="40">
        <f t="shared" si="0"/>
        <v>0</v>
      </c>
      <c r="O13" s="40">
        <f t="shared" si="0"/>
        <v>0</v>
      </c>
      <c r="P13" s="40">
        <f t="shared" si="0"/>
        <v>0</v>
      </c>
      <c r="Q13" s="40">
        <f t="shared" si="0"/>
        <v>0</v>
      </c>
      <c r="R13" s="40">
        <f t="shared" si="0"/>
        <v>0</v>
      </c>
      <c r="S13" s="40">
        <f t="shared" si="0"/>
        <v>0</v>
      </c>
      <c r="T13" s="40">
        <f t="shared" si="0"/>
        <v>0</v>
      </c>
      <c r="U13" s="40">
        <f t="shared" si="0"/>
        <v>0</v>
      </c>
      <c r="V13" s="40">
        <f t="shared" si="0"/>
        <v>0</v>
      </c>
      <c r="W13" s="40">
        <f t="shared" si="0"/>
        <v>0</v>
      </c>
      <c r="X13" s="40">
        <f t="shared" si="0"/>
        <v>0</v>
      </c>
    </row>
    <row r="14" spans="1:24" ht="14.25" customHeight="1" x14ac:dyDescent="0.25">
      <c r="B14" s="101">
        <v>43687</v>
      </c>
      <c r="C14" s="102">
        <v>123456</v>
      </c>
      <c r="D14" s="103" t="s">
        <v>163</v>
      </c>
      <c r="E14" s="104">
        <v>109</v>
      </c>
      <c r="F14" s="37"/>
      <c r="G14" s="37"/>
      <c r="H14" s="38"/>
      <c r="I14" s="38"/>
      <c r="J14" s="39"/>
      <c r="L14" s="40">
        <f t="shared" si="0"/>
        <v>0</v>
      </c>
      <c r="M14" s="40">
        <f t="shared" si="0"/>
        <v>0</v>
      </c>
      <c r="N14" s="40">
        <f t="shared" si="0"/>
        <v>0</v>
      </c>
      <c r="O14" s="40">
        <f t="shared" si="0"/>
        <v>0</v>
      </c>
      <c r="P14" s="40">
        <f t="shared" si="0"/>
        <v>0</v>
      </c>
      <c r="Q14" s="40">
        <f t="shared" si="0"/>
        <v>0</v>
      </c>
      <c r="R14" s="40">
        <f t="shared" si="0"/>
        <v>0</v>
      </c>
      <c r="S14" s="40">
        <f t="shared" si="0"/>
        <v>0</v>
      </c>
      <c r="T14" s="40">
        <f t="shared" si="0"/>
        <v>0</v>
      </c>
      <c r="U14" s="40">
        <f t="shared" si="0"/>
        <v>0</v>
      </c>
      <c r="V14" s="40">
        <f t="shared" si="0"/>
        <v>0</v>
      </c>
      <c r="W14" s="40">
        <f t="shared" si="0"/>
        <v>0</v>
      </c>
      <c r="X14" s="40">
        <f t="shared" si="0"/>
        <v>0</v>
      </c>
    </row>
    <row r="15" spans="1:24" ht="14.25" customHeight="1" x14ac:dyDescent="0.25">
      <c r="B15" s="101">
        <v>43688</v>
      </c>
      <c r="C15" s="102">
        <v>123456</v>
      </c>
      <c r="D15" s="103" t="s">
        <v>164</v>
      </c>
      <c r="E15" s="104">
        <v>110</v>
      </c>
      <c r="F15" s="37"/>
      <c r="G15" s="37"/>
      <c r="H15" s="38"/>
      <c r="I15" s="38"/>
      <c r="J15" s="39"/>
      <c r="L15" s="40">
        <f t="shared" si="0"/>
        <v>0</v>
      </c>
      <c r="M15" s="40">
        <f t="shared" si="0"/>
        <v>0</v>
      </c>
      <c r="N15" s="40">
        <f t="shared" si="0"/>
        <v>0</v>
      </c>
      <c r="O15" s="40">
        <f t="shared" si="0"/>
        <v>0</v>
      </c>
      <c r="P15" s="40">
        <f t="shared" si="0"/>
        <v>0</v>
      </c>
      <c r="Q15" s="40">
        <f t="shared" si="0"/>
        <v>0</v>
      </c>
      <c r="R15" s="40">
        <f t="shared" si="0"/>
        <v>0</v>
      </c>
      <c r="S15" s="40">
        <f t="shared" si="0"/>
        <v>0</v>
      </c>
      <c r="T15" s="40">
        <f t="shared" si="0"/>
        <v>0</v>
      </c>
      <c r="U15" s="40">
        <f t="shared" si="0"/>
        <v>0</v>
      </c>
      <c r="V15" s="40">
        <f t="shared" si="0"/>
        <v>0</v>
      </c>
      <c r="W15" s="40">
        <f t="shared" si="0"/>
        <v>0</v>
      </c>
      <c r="X15" s="40">
        <f t="shared" si="0"/>
        <v>0</v>
      </c>
    </row>
    <row r="16" spans="1:24" ht="14.25" customHeight="1" x14ac:dyDescent="0.25">
      <c r="B16" s="101">
        <v>43689</v>
      </c>
      <c r="C16" s="102">
        <v>123456</v>
      </c>
      <c r="D16" s="103" t="s">
        <v>165</v>
      </c>
      <c r="E16" s="104">
        <v>111</v>
      </c>
      <c r="F16" s="37"/>
      <c r="G16" s="37"/>
      <c r="H16" s="82"/>
      <c r="I16" s="38"/>
      <c r="J16" s="39"/>
      <c r="L16" s="40">
        <f t="shared" ref="L16:X16" si="1">IF($G8=L$4,$G16,0)</f>
        <v>0</v>
      </c>
      <c r="M16" s="40">
        <f t="shared" si="1"/>
        <v>0</v>
      </c>
      <c r="N16" s="40">
        <f t="shared" si="1"/>
        <v>0</v>
      </c>
      <c r="O16" s="40">
        <f t="shared" si="1"/>
        <v>0</v>
      </c>
      <c r="P16" s="40">
        <f t="shared" si="1"/>
        <v>0</v>
      </c>
      <c r="Q16" s="40">
        <f t="shared" si="1"/>
        <v>0</v>
      </c>
      <c r="R16" s="40">
        <f t="shared" si="1"/>
        <v>0</v>
      </c>
      <c r="S16" s="40">
        <f t="shared" si="1"/>
        <v>0</v>
      </c>
      <c r="T16" s="40">
        <f t="shared" si="1"/>
        <v>0</v>
      </c>
      <c r="U16" s="40">
        <f t="shared" si="1"/>
        <v>0</v>
      </c>
      <c r="V16" s="40">
        <f t="shared" si="1"/>
        <v>0</v>
      </c>
      <c r="W16" s="40">
        <f t="shared" si="1"/>
        <v>0</v>
      </c>
      <c r="X16" s="40">
        <f t="shared" si="1"/>
        <v>0</v>
      </c>
    </row>
    <row r="17" spans="2:24" ht="14.25" customHeight="1" x14ac:dyDescent="0.25">
      <c r="B17" s="101">
        <v>43690</v>
      </c>
      <c r="C17" s="102">
        <v>123456</v>
      </c>
      <c r="D17" s="103" t="s">
        <v>166</v>
      </c>
      <c r="E17" s="104">
        <v>112</v>
      </c>
      <c r="F17" s="37"/>
      <c r="G17" s="37"/>
      <c r="H17" s="38"/>
      <c r="I17" s="38"/>
      <c r="J17" s="39"/>
      <c r="L17" s="40">
        <f t="shared" ref="L17:X32" si="2">IF($H17=L$4,$G17,0)</f>
        <v>0</v>
      </c>
      <c r="M17" s="40">
        <f t="shared" si="2"/>
        <v>0</v>
      </c>
      <c r="N17" s="40">
        <f t="shared" si="2"/>
        <v>0</v>
      </c>
      <c r="O17" s="40">
        <f t="shared" si="2"/>
        <v>0</v>
      </c>
      <c r="P17" s="40">
        <f t="shared" si="2"/>
        <v>0</v>
      </c>
      <c r="Q17" s="40">
        <f t="shared" si="2"/>
        <v>0</v>
      </c>
      <c r="R17" s="40">
        <f t="shared" si="2"/>
        <v>0</v>
      </c>
      <c r="S17" s="40">
        <f t="shared" si="2"/>
        <v>0</v>
      </c>
      <c r="T17" s="40">
        <f t="shared" si="2"/>
        <v>0</v>
      </c>
      <c r="U17" s="40">
        <f t="shared" si="2"/>
        <v>0</v>
      </c>
      <c r="V17" s="40">
        <f t="shared" si="2"/>
        <v>0</v>
      </c>
      <c r="W17" s="40">
        <f t="shared" si="2"/>
        <v>0</v>
      </c>
      <c r="X17" s="40">
        <f t="shared" si="2"/>
        <v>0</v>
      </c>
    </row>
    <row r="18" spans="2:24" ht="14.25" customHeight="1" x14ac:dyDescent="0.25">
      <c r="B18" s="101">
        <v>43691</v>
      </c>
      <c r="C18" s="102">
        <v>123456</v>
      </c>
      <c r="D18" s="103" t="s">
        <v>167</v>
      </c>
      <c r="E18" s="104">
        <v>113</v>
      </c>
      <c r="F18" s="37"/>
      <c r="G18" s="37"/>
      <c r="H18" s="38"/>
      <c r="I18" s="38"/>
      <c r="J18" s="39"/>
      <c r="L18" s="40">
        <f t="shared" si="2"/>
        <v>0</v>
      </c>
      <c r="M18" s="40">
        <f t="shared" si="2"/>
        <v>0</v>
      </c>
      <c r="N18" s="40">
        <f t="shared" si="2"/>
        <v>0</v>
      </c>
      <c r="O18" s="40">
        <f t="shared" si="2"/>
        <v>0</v>
      </c>
      <c r="P18" s="40">
        <f t="shared" si="2"/>
        <v>0</v>
      </c>
      <c r="Q18" s="40">
        <f t="shared" si="2"/>
        <v>0</v>
      </c>
      <c r="R18" s="40">
        <f t="shared" si="2"/>
        <v>0</v>
      </c>
      <c r="S18" s="40">
        <f t="shared" si="2"/>
        <v>0</v>
      </c>
      <c r="T18" s="40">
        <f t="shared" si="2"/>
        <v>0</v>
      </c>
      <c r="U18" s="40">
        <f t="shared" si="2"/>
        <v>0</v>
      </c>
      <c r="V18" s="40">
        <f t="shared" si="2"/>
        <v>0</v>
      </c>
      <c r="W18" s="40">
        <f t="shared" si="2"/>
        <v>0</v>
      </c>
      <c r="X18" s="40">
        <f t="shared" si="2"/>
        <v>0</v>
      </c>
    </row>
    <row r="19" spans="2:24" ht="14.25" customHeight="1" x14ac:dyDescent="0.25">
      <c r="B19" s="101">
        <v>43692</v>
      </c>
      <c r="C19" s="102">
        <v>123456</v>
      </c>
      <c r="D19" s="103" t="s">
        <v>168</v>
      </c>
      <c r="E19" s="104">
        <v>114</v>
      </c>
      <c r="F19" s="37"/>
      <c r="G19" s="37"/>
      <c r="H19" s="38"/>
      <c r="I19" s="38"/>
      <c r="J19" s="39"/>
      <c r="L19" s="40">
        <f t="shared" si="2"/>
        <v>0</v>
      </c>
      <c r="M19" s="40">
        <f t="shared" si="2"/>
        <v>0</v>
      </c>
      <c r="N19" s="40">
        <f t="shared" si="2"/>
        <v>0</v>
      </c>
      <c r="O19" s="40">
        <f t="shared" si="2"/>
        <v>0</v>
      </c>
      <c r="P19" s="40">
        <f t="shared" si="2"/>
        <v>0</v>
      </c>
      <c r="Q19" s="40">
        <f t="shared" si="2"/>
        <v>0</v>
      </c>
      <c r="R19" s="40">
        <f t="shared" si="2"/>
        <v>0</v>
      </c>
      <c r="S19" s="40">
        <f t="shared" si="2"/>
        <v>0</v>
      </c>
      <c r="T19" s="40">
        <f t="shared" si="2"/>
        <v>0</v>
      </c>
      <c r="U19" s="40">
        <f t="shared" si="2"/>
        <v>0</v>
      </c>
      <c r="V19" s="40">
        <f t="shared" si="2"/>
        <v>0</v>
      </c>
      <c r="W19" s="40">
        <f t="shared" si="2"/>
        <v>0</v>
      </c>
      <c r="X19" s="40">
        <f t="shared" si="2"/>
        <v>0</v>
      </c>
    </row>
    <row r="20" spans="2:24" ht="14.25" customHeight="1" x14ac:dyDescent="0.25">
      <c r="B20" s="101">
        <v>43693</v>
      </c>
      <c r="C20" s="102">
        <v>123456</v>
      </c>
      <c r="D20" s="103" t="s">
        <v>169</v>
      </c>
      <c r="E20" s="104">
        <v>115</v>
      </c>
      <c r="F20" s="37"/>
      <c r="G20" s="37"/>
      <c r="H20" s="38"/>
      <c r="I20" s="38"/>
      <c r="J20" s="39"/>
      <c r="L20" s="40">
        <f t="shared" si="2"/>
        <v>0</v>
      </c>
      <c r="M20" s="40">
        <f t="shared" si="2"/>
        <v>0</v>
      </c>
      <c r="N20" s="40">
        <f t="shared" si="2"/>
        <v>0</v>
      </c>
      <c r="O20" s="40">
        <f t="shared" si="2"/>
        <v>0</v>
      </c>
      <c r="P20" s="40">
        <f t="shared" si="2"/>
        <v>0</v>
      </c>
      <c r="Q20" s="40">
        <f t="shared" si="2"/>
        <v>0</v>
      </c>
      <c r="R20" s="40">
        <f t="shared" si="2"/>
        <v>0</v>
      </c>
      <c r="S20" s="40">
        <f t="shared" si="2"/>
        <v>0</v>
      </c>
      <c r="T20" s="40">
        <f t="shared" si="2"/>
        <v>0</v>
      </c>
      <c r="U20" s="40">
        <f t="shared" si="2"/>
        <v>0</v>
      </c>
      <c r="V20" s="40">
        <f t="shared" si="2"/>
        <v>0</v>
      </c>
      <c r="W20" s="40">
        <f t="shared" si="2"/>
        <v>0</v>
      </c>
      <c r="X20" s="40">
        <f t="shared" si="2"/>
        <v>0</v>
      </c>
    </row>
    <row r="21" spans="2:24" ht="14.25" customHeight="1" x14ac:dyDescent="0.25">
      <c r="B21" s="101">
        <v>43694</v>
      </c>
      <c r="C21" s="102">
        <v>123456</v>
      </c>
      <c r="D21" s="103" t="s">
        <v>170</v>
      </c>
      <c r="E21" s="104">
        <v>116</v>
      </c>
      <c r="F21" s="37"/>
      <c r="G21" s="37"/>
      <c r="H21" s="38"/>
      <c r="I21" s="38"/>
      <c r="J21" s="39"/>
      <c r="L21" s="40">
        <f t="shared" si="2"/>
        <v>0</v>
      </c>
      <c r="M21" s="40">
        <f t="shared" si="2"/>
        <v>0</v>
      </c>
      <c r="N21" s="40">
        <f t="shared" si="2"/>
        <v>0</v>
      </c>
      <c r="O21" s="40">
        <f t="shared" si="2"/>
        <v>0</v>
      </c>
      <c r="P21" s="40">
        <f t="shared" si="2"/>
        <v>0</v>
      </c>
      <c r="Q21" s="40">
        <f t="shared" si="2"/>
        <v>0</v>
      </c>
      <c r="R21" s="40">
        <f t="shared" si="2"/>
        <v>0</v>
      </c>
      <c r="S21" s="40">
        <f t="shared" si="2"/>
        <v>0</v>
      </c>
      <c r="T21" s="40">
        <f t="shared" si="2"/>
        <v>0</v>
      </c>
      <c r="U21" s="40">
        <f t="shared" si="2"/>
        <v>0</v>
      </c>
      <c r="V21" s="40">
        <f t="shared" si="2"/>
        <v>0</v>
      </c>
      <c r="W21" s="40">
        <f t="shared" si="2"/>
        <v>0</v>
      </c>
      <c r="X21" s="40">
        <f t="shared" si="2"/>
        <v>0</v>
      </c>
    </row>
    <row r="22" spans="2:24" ht="14.25" customHeight="1" x14ac:dyDescent="0.25">
      <c r="B22" s="101">
        <v>43695</v>
      </c>
      <c r="C22" s="102">
        <v>123457</v>
      </c>
      <c r="D22" s="103" t="s">
        <v>171</v>
      </c>
      <c r="E22" s="104">
        <v>117</v>
      </c>
      <c r="F22" s="37"/>
      <c r="G22" s="36"/>
      <c r="H22" s="38"/>
      <c r="I22" s="38"/>
      <c r="J22" s="39"/>
      <c r="L22" s="40">
        <f t="shared" si="2"/>
        <v>0</v>
      </c>
      <c r="M22" s="40">
        <f t="shared" si="2"/>
        <v>0</v>
      </c>
      <c r="N22" s="40">
        <f t="shared" si="2"/>
        <v>0</v>
      </c>
      <c r="O22" s="40">
        <f t="shared" si="2"/>
        <v>0</v>
      </c>
      <c r="P22" s="40">
        <f t="shared" si="2"/>
        <v>0</v>
      </c>
      <c r="Q22" s="40">
        <f t="shared" si="2"/>
        <v>0</v>
      </c>
      <c r="R22" s="40">
        <f t="shared" si="2"/>
        <v>0</v>
      </c>
      <c r="S22" s="40">
        <f t="shared" si="2"/>
        <v>0</v>
      </c>
      <c r="T22" s="40">
        <f t="shared" si="2"/>
        <v>0</v>
      </c>
      <c r="U22" s="40">
        <f t="shared" si="2"/>
        <v>0</v>
      </c>
      <c r="V22" s="40">
        <f t="shared" si="2"/>
        <v>0</v>
      </c>
      <c r="W22" s="40">
        <f t="shared" si="2"/>
        <v>0</v>
      </c>
      <c r="X22" s="40">
        <f t="shared" si="2"/>
        <v>0</v>
      </c>
    </row>
    <row r="23" spans="2:24" ht="14.25" customHeight="1" x14ac:dyDescent="0.25">
      <c r="B23" s="41"/>
      <c r="C23" s="34"/>
      <c r="D23" s="35"/>
      <c r="E23" s="36"/>
      <c r="F23" s="37"/>
      <c r="G23" s="36"/>
      <c r="H23" s="38"/>
      <c r="I23" s="38"/>
      <c r="J23" s="39"/>
      <c r="L23" s="40">
        <f t="shared" si="2"/>
        <v>0</v>
      </c>
      <c r="M23" s="40">
        <f t="shared" si="2"/>
        <v>0</v>
      </c>
      <c r="N23" s="40">
        <f t="shared" si="2"/>
        <v>0</v>
      </c>
      <c r="O23" s="40">
        <f t="shared" si="2"/>
        <v>0</v>
      </c>
      <c r="P23" s="40">
        <f t="shared" si="2"/>
        <v>0</v>
      </c>
      <c r="Q23" s="40">
        <f t="shared" si="2"/>
        <v>0</v>
      </c>
      <c r="R23" s="40">
        <f t="shared" si="2"/>
        <v>0</v>
      </c>
      <c r="S23" s="40">
        <f t="shared" si="2"/>
        <v>0</v>
      </c>
      <c r="T23" s="40">
        <f t="shared" si="2"/>
        <v>0</v>
      </c>
      <c r="U23" s="40">
        <f t="shared" si="2"/>
        <v>0</v>
      </c>
      <c r="V23" s="40">
        <f t="shared" si="2"/>
        <v>0</v>
      </c>
      <c r="W23" s="40">
        <f t="shared" si="2"/>
        <v>0</v>
      </c>
      <c r="X23" s="40">
        <f t="shared" si="2"/>
        <v>0</v>
      </c>
    </row>
    <row r="24" spans="2:24" ht="14.25" customHeight="1" x14ac:dyDescent="0.25">
      <c r="B24" s="41"/>
      <c r="C24" s="34"/>
      <c r="D24" s="35"/>
      <c r="E24" s="36"/>
      <c r="F24" s="37"/>
      <c r="G24" s="37"/>
      <c r="H24" s="75"/>
      <c r="I24" s="38"/>
      <c r="J24" s="39"/>
      <c r="L24" s="40">
        <f t="shared" si="2"/>
        <v>0</v>
      </c>
      <c r="M24" s="40">
        <f t="shared" si="2"/>
        <v>0</v>
      </c>
      <c r="N24" s="40">
        <f t="shared" si="2"/>
        <v>0</v>
      </c>
      <c r="O24" s="40">
        <f t="shared" si="2"/>
        <v>0</v>
      </c>
      <c r="P24" s="40">
        <f t="shared" si="2"/>
        <v>0</v>
      </c>
      <c r="Q24" s="40">
        <f t="shared" si="2"/>
        <v>0</v>
      </c>
      <c r="R24" s="40">
        <f t="shared" si="2"/>
        <v>0</v>
      </c>
      <c r="S24" s="40">
        <f t="shared" si="2"/>
        <v>0</v>
      </c>
      <c r="T24" s="40">
        <f t="shared" si="2"/>
        <v>0</v>
      </c>
      <c r="U24" s="40">
        <f t="shared" si="2"/>
        <v>0</v>
      </c>
      <c r="V24" s="40">
        <f t="shared" si="2"/>
        <v>0</v>
      </c>
      <c r="W24" s="40">
        <f t="shared" si="2"/>
        <v>0</v>
      </c>
      <c r="X24" s="40">
        <f t="shared" si="2"/>
        <v>0</v>
      </c>
    </row>
    <row r="25" spans="2:24" ht="14.25" customHeight="1" x14ac:dyDescent="0.25">
      <c r="B25" s="41"/>
      <c r="C25" s="34"/>
      <c r="D25" s="35"/>
      <c r="E25" s="36"/>
      <c r="F25" s="37"/>
      <c r="G25" s="37"/>
      <c r="H25" s="38"/>
      <c r="I25" s="38"/>
      <c r="J25" s="39"/>
      <c r="L25" s="40">
        <f t="shared" si="2"/>
        <v>0</v>
      </c>
      <c r="M25" s="40">
        <f t="shared" si="2"/>
        <v>0</v>
      </c>
      <c r="N25" s="40">
        <f t="shared" si="2"/>
        <v>0</v>
      </c>
      <c r="O25" s="40">
        <f t="shared" si="2"/>
        <v>0</v>
      </c>
      <c r="P25" s="40">
        <f t="shared" si="2"/>
        <v>0</v>
      </c>
      <c r="Q25" s="40">
        <f t="shared" si="2"/>
        <v>0</v>
      </c>
      <c r="R25" s="40">
        <f t="shared" si="2"/>
        <v>0</v>
      </c>
      <c r="S25" s="40">
        <f t="shared" si="2"/>
        <v>0</v>
      </c>
      <c r="T25" s="40">
        <f t="shared" si="2"/>
        <v>0</v>
      </c>
      <c r="U25" s="40">
        <f t="shared" si="2"/>
        <v>0</v>
      </c>
      <c r="V25" s="40">
        <f t="shared" si="2"/>
        <v>0</v>
      </c>
      <c r="W25" s="40">
        <f t="shared" si="2"/>
        <v>0</v>
      </c>
      <c r="X25" s="40">
        <f t="shared" si="2"/>
        <v>0</v>
      </c>
    </row>
    <row r="26" spans="2:24" ht="14.25" customHeight="1" x14ac:dyDescent="0.25">
      <c r="B26" s="33"/>
      <c r="C26" s="34"/>
      <c r="D26" s="35"/>
      <c r="E26" s="36"/>
      <c r="F26" s="37"/>
      <c r="G26" s="36"/>
      <c r="H26" s="38"/>
      <c r="I26" s="38"/>
      <c r="J26" s="39"/>
      <c r="L26" s="40">
        <f t="shared" si="2"/>
        <v>0</v>
      </c>
      <c r="M26" s="40">
        <f t="shared" si="2"/>
        <v>0</v>
      </c>
      <c r="N26" s="40">
        <f t="shared" si="2"/>
        <v>0</v>
      </c>
      <c r="O26" s="40">
        <f t="shared" si="2"/>
        <v>0</v>
      </c>
      <c r="P26" s="40">
        <f t="shared" si="2"/>
        <v>0</v>
      </c>
      <c r="Q26" s="40">
        <f t="shared" si="2"/>
        <v>0</v>
      </c>
      <c r="R26" s="40">
        <f t="shared" si="2"/>
        <v>0</v>
      </c>
      <c r="S26" s="40">
        <f t="shared" si="2"/>
        <v>0</v>
      </c>
      <c r="T26" s="40">
        <f t="shared" si="2"/>
        <v>0</v>
      </c>
      <c r="U26" s="40">
        <f t="shared" si="2"/>
        <v>0</v>
      </c>
      <c r="V26" s="40">
        <f t="shared" si="2"/>
        <v>0</v>
      </c>
      <c r="W26" s="40">
        <f t="shared" si="2"/>
        <v>0</v>
      </c>
      <c r="X26" s="40">
        <f t="shared" si="2"/>
        <v>0</v>
      </c>
    </row>
    <row r="27" spans="2:24" ht="14.25" customHeight="1" x14ac:dyDescent="0.25">
      <c r="B27" s="33"/>
      <c r="C27" s="34"/>
      <c r="D27" s="35"/>
      <c r="E27" s="36"/>
      <c r="F27" s="37"/>
      <c r="G27" s="37"/>
      <c r="H27" s="38"/>
      <c r="I27" s="38"/>
      <c r="J27" s="39"/>
      <c r="L27" s="40">
        <f t="shared" si="2"/>
        <v>0</v>
      </c>
      <c r="M27" s="40">
        <f t="shared" si="2"/>
        <v>0</v>
      </c>
      <c r="N27" s="40">
        <f t="shared" si="2"/>
        <v>0</v>
      </c>
      <c r="O27" s="40">
        <f t="shared" si="2"/>
        <v>0</v>
      </c>
      <c r="P27" s="40">
        <f t="shared" si="2"/>
        <v>0</v>
      </c>
      <c r="Q27" s="40">
        <f t="shared" si="2"/>
        <v>0</v>
      </c>
      <c r="R27" s="40">
        <f t="shared" si="2"/>
        <v>0</v>
      </c>
      <c r="S27" s="40">
        <f t="shared" si="2"/>
        <v>0</v>
      </c>
      <c r="T27" s="40">
        <f t="shared" si="2"/>
        <v>0</v>
      </c>
      <c r="U27" s="40">
        <f t="shared" si="2"/>
        <v>0</v>
      </c>
      <c r="V27" s="40">
        <f t="shared" si="2"/>
        <v>0</v>
      </c>
      <c r="W27" s="40">
        <f t="shared" si="2"/>
        <v>0</v>
      </c>
      <c r="X27" s="40">
        <f t="shared" si="2"/>
        <v>0</v>
      </c>
    </row>
    <row r="28" spans="2:24" ht="14.25" customHeight="1" x14ac:dyDescent="0.25">
      <c r="B28" s="33"/>
      <c r="C28" s="34"/>
      <c r="D28" s="35"/>
      <c r="E28" s="36"/>
      <c r="F28" s="37"/>
      <c r="G28" s="37"/>
      <c r="H28" s="38"/>
      <c r="I28" s="38"/>
      <c r="J28" s="39"/>
      <c r="L28" s="40">
        <f t="shared" si="2"/>
        <v>0</v>
      </c>
      <c r="M28" s="40">
        <f t="shared" si="2"/>
        <v>0</v>
      </c>
      <c r="N28" s="40">
        <f t="shared" si="2"/>
        <v>0</v>
      </c>
      <c r="O28" s="40">
        <f t="shared" si="2"/>
        <v>0</v>
      </c>
      <c r="P28" s="40">
        <f t="shared" si="2"/>
        <v>0</v>
      </c>
      <c r="Q28" s="40">
        <f t="shared" si="2"/>
        <v>0</v>
      </c>
      <c r="R28" s="40">
        <f t="shared" si="2"/>
        <v>0</v>
      </c>
      <c r="S28" s="40">
        <f t="shared" si="2"/>
        <v>0</v>
      </c>
      <c r="T28" s="40">
        <f t="shared" si="2"/>
        <v>0</v>
      </c>
      <c r="U28" s="40">
        <f t="shared" si="2"/>
        <v>0</v>
      </c>
      <c r="V28" s="40">
        <f t="shared" si="2"/>
        <v>0</v>
      </c>
      <c r="W28" s="40">
        <f t="shared" si="2"/>
        <v>0</v>
      </c>
      <c r="X28" s="40">
        <f t="shared" si="2"/>
        <v>0</v>
      </c>
    </row>
    <row r="29" spans="2:24" ht="14.25" customHeight="1" x14ac:dyDescent="0.25">
      <c r="B29" s="33"/>
      <c r="C29" s="34"/>
      <c r="D29" s="35"/>
      <c r="E29" s="36"/>
      <c r="F29" s="37"/>
      <c r="G29" s="37"/>
      <c r="H29" s="38"/>
      <c r="I29" s="38"/>
      <c r="J29" s="39"/>
      <c r="L29" s="40">
        <f t="shared" si="2"/>
        <v>0</v>
      </c>
      <c r="M29" s="40">
        <f t="shared" si="2"/>
        <v>0</v>
      </c>
      <c r="N29" s="40">
        <f t="shared" si="2"/>
        <v>0</v>
      </c>
      <c r="O29" s="40">
        <f t="shared" si="2"/>
        <v>0</v>
      </c>
      <c r="P29" s="40">
        <f t="shared" si="2"/>
        <v>0</v>
      </c>
      <c r="Q29" s="40">
        <f t="shared" si="2"/>
        <v>0</v>
      </c>
      <c r="R29" s="40">
        <f t="shared" si="2"/>
        <v>0</v>
      </c>
      <c r="S29" s="40">
        <f t="shared" si="2"/>
        <v>0</v>
      </c>
      <c r="T29" s="40">
        <f t="shared" si="2"/>
        <v>0</v>
      </c>
      <c r="U29" s="40">
        <f t="shared" si="2"/>
        <v>0</v>
      </c>
      <c r="V29" s="40">
        <f t="shared" si="2"/>
        <v>0</v>
      </c>
      <c r="W29" s="40">
        <f t="shared" si="2"/>
        <v>0</v>
      </c>
      <c r="X29" s="40">
        <f t="shared" si="2"/>
        <v>0</v>
      </c>
    </row>
    <row r="30" spans="2:24" ht="14.25" customHeight="1" x14ac:dyDescent="0.25">
      <c r="B30" s="33"/>
      <c r="C30" s="34"/>
      <c r="D30" s="35"/>
      <c r="E30" s="36"/>
      <c r="F30" s="37"/>
      <c r="G30" s="37"/>
      <c r="H30" s="38"/>
      <c r="I30" s="38"/>
      <c r="J30" s="39"/>
      <c r="L30" s="40">
        <f t="shared" si="2"/>
        <v>0</v>
      </c>
      <c r="M30" s="40">
        <f t="shared" si="2"/>
        <v>0</v>
      </c>
      <c r="N30" s="40">
        <f t="shared" si="2"/>
        <v>0</v>
      </c>
      <c r="O30" s="40">
        <f t="shared" si="2"/>
        <v>0</v>
      </c>
      <c r="P30" s="40">
        <f t="shared" si="2"/>
        <v>0</v>
      </c>
      <c r="Q30" s="40">
        <f t="shared" si="2"/>
        <v>0</v>
      </c>
      <c r="R30" s="40">
        <f t="shared" si="2"/>
        <v>0</v>
      </c>
      <c r="S30" s="40">
        <f t="shared" si="2"/>
        <v>0</v>
      </c>
      <c r="T30" s="40">
        <f t="shared" si="2"/>
        <v>0</v>
      </c>
      <c r="U30" s="40">
        <f t="shared" si="2"/>
        <v>0</v>
      </c>
      <c r="V30" s="40">
        <f t="shared" si="2"/>
        <v>0</v>
      </c>
      <c r="W30" s="40">
        <f t="shared" si="2"/>
        <v>0</v>
      </c>
      <c r="X30" s="40">
        <f t="shared" si="2"/>
        <v>0</v>
      </c>
    </row>
    <row r="31" spans="2:24" ht="14.25" customHeight="1" x14ac:dyDescent="0.25">
      <c r="B31" s="33"/>
      <c r="C31" s="34"/>
      <c r="D31" s="35"/>
      <c r="E31" s="36"/>
      <c r="F31" s="37"/>
      <c r="G31" s="37"/>
      <c r="H31" s="38"/>
      <c r="I31" s="38"/>
      <c r="J31" s="39"/>
      <c r="L31" s="40">
        <f t="shared" si="2"/>
        <v>0</v>
      </c>
      <c r="M31" s="40">
        <f t="shared" si="2"/>
        <v>0</v>
      </c>
      <c r="N31" s="40">
        <f t="shared" si="2"/>
        <v>0</v>
      </c>
      <c r="O31" s="40">
        <f t="shared" si="2"/>
        <v>0</v>
      </c>
      <c r="P31" s="40">
        <f t="shared" si="2"/>
        <v>0</v>
      </c>
      <c r="Q31" s="40">
        <f t="shared" si="2"/>
        <v>0</v>
      </c>
      <c r="R31" s="40">
        <f t="shared" si="2"/>
        <v>0</v>
      </c>
      <c r="S31" s="40">
        <f t="shared" si="2"/>
        <v>0</v>
      </c>
      <c r="T31" s="40">
        <f t="shared" si="2"/>
        <v>0</v>
      </c>
      <c r="U31" s="40">
        <f t="shared" si="2"/>
        <v>0</v>
      </c>
      <c r="V31" s="40">
        <f t="shared" si="2"/>
        <v>0</v>
      </c>
      <c r="W31" s="40">
        <f t="shared" si="2"/>
        <v>0</v>
      </c>
      <c r="X31" s="40">
        <f t="shared" si="2"/>
        <v>0</v>
      </c>
    </row>
    <row r="32" spans="2:24" ht="14.25" customHeight="1" x14ac:dyDescent="0.25">
      <c r="B32" s="33"/>
      <c r="C32" s="34"/>
      <c r="D32" s="35"/>
      <c r="E32" s="36"/>
      <c r="F32" s="37"/>
      <c r="G32" s="37"/>
      <c r="H32" s="38"/>
      <c r="I32" s="38"/>
      <c r="J32" s="39"/>
      <c r="L32" s="40">
        <f t="shared" si="2"/>
        <v>0</v>
      </c>
      <c r="M32" s="40">
        <f t="shared" si="2"/>
        <v>0</v>
      </c>
      <c r="N32" s="40">
        <f t="shared" si="2"/>
        <v>0</v>
      </c>
      <c r="O32" s="40">
        <f t="shared" si="2"/>
        <v>0</v>
      </c>
      <c r="P32" s="40">
        <f t="shared" si="2"/>
        <v>0</v>
      </c>
      <c r="Q32" s="40">
        <f t="shared" si="2"/>
        <v>0</v>
      </c>
      <c r="R32" s="40">
        <f t="shared" si="2"/>
        <v>0</v>
      </c>
      <c r="S32" s="40">
        <f t="shared" si="2"/>
        <v>0</v>
      </c>
      <c r="T32" s="40">
        <f t="shared" si="2"/>
        <v>0</v>
      </c>
      <c r="U32" s="40">
        <f t="shared" si="2"/>
        <v>0</v>
      </c>
      <c r="V32" s="40">
        <f t="shared" si="2"/>
        <v>0</v>
      </c>
      <c r="W32" s="40">
        <f t="shared" si="2"/>
        <v>0</v>
      </c>
      <c r="X32" s="40">
        <f t="shared" si="2"/>
        <v>0</v>
      </c>
    </row>
    <row r="33" spans="2:27" ht="14.25" customHeight="1" x14ac:dyDescent="0.25">
      <c r="B33" s="33"/>
      <c r="C33" s="34"/>
      <c r="D33" s="35"/>
      <c r="E33" s="36"/>
      <c r="F33" s="37"/>
      <c r="G33" s="37"/>
      <c r="H33" s="38"/>
      <c r="I33" s="38"/>
      <c r="J33" s="39"/>
      <c r="L33" s="40">
        <f t="shared" ref="L33:X53" si="3">IF($H33=L$4,$G33,0)</f>
        <v>0</v>
      </c>
      <c r="M33" s="40">
        <f t="shared" si="3"/>
        <v>0</v>
      </c>
      <c r="N33" s="40">
        <f t="shared" si="3"/>
        <v>0</v>
      </c>
      <c r="O33" s="40">
        <f t="shared" si="3"/>
        <v>0</v>
      </c>
      <c r="P33" s="40">
        <f t="shared" si="3"/>
        <v>0</v>
      </c>
      <c r="Q33" s="40">
        <f t="shared" si="3"/>
        <v>0</v>
      </c>
      <c r="R33" s="40">
        <f t="shared" si="3"/>
        <v>0</v>
      </c>
      <c r="S33" s="40">
        <f t="shared" si="3"/>
        <v>0</v>
      </c>
      <c r="T33" s="40">
        <f t="shared" si="3"/>
        <v>0</v>
      </c>
      <c r="U33" s="40">
        <f t="shared" si="3"/>
        <v>0</v>
      </c>
      <c r="V33" s="40">
        <f t="shared" si="3"/>
        <v>0</v>
      </c>
      <c r="W33" s="40">
        <f t="shared" si="3"/>
        <v>0</v>
      </c>
      <c r="X33" s="40">
        <f t="shared" si="3"/>
        <v>0</v>
      </c>
    </row>
    <row r="34" spans="2:27" ht="14.25" customHeight="1" x14ac:dyDescent="0.25">
      <c r="B34" s="33"/>
      <c r="C34" s="34"/>
      <c r="D34" s="35"/>
      <c r="E34" s="36"/>
      <c r="F34" s="37"/>
      <c r="G34" s="37"/>
      <c r="H34" s="38"/>
      <c r="I34" s="38"/>
      <c r="J34" s="39"/>
      <c r="L34" s="40">
        <f t="shared" ref="L34:X34" si="4">IF($H5=L$4,$G5,0)</f>
        <v>0</v>
      </c>
      <c r="M34" s="40">
        <f t="shared" si="4"/>
        <v>0</v>
      </c>
      <c r="N34" s="40">
        <f t="shared" si="4"/>
        <v>0</v>
      </c>
      <c r="O34" s="40">
        <f t="shared" si="4"/>
        <v>0</v>
      </c>
      <c r="P34" s="40">
        <f t="shared" si="4"/>
        <v>0</v>
      </c>
      <c r="Q34" s="40">
        <f t="shared" si="4"/>
        <v>0</v>
      </c>
      <c r="R34" s="40">
        <f t="shared" si="4"/>
        <v>0</v>
      </c>
      <c r="S34" s="40">
        <f t="shared" si="4"/>
        <v>0</v>
      </c>
      <c r="T34" s="40">
        <f t="shared" si="4"/>
        <v>0</v>
      </c>
      <c r="U34" s="40">
        <f t="shared" si="4"/>
        <v>0</v>
      </c>
      <c r="V34" s="40">
        <f t="shared" si="4"/>
        <v>0</v>
      </c>
      <c r="W34" s="40">
        <f t="shared" si="4"/>
        <v>0</v>
      </c>
      <c r="X34" s="40">
        <f t="shared" si="4"/>
        <v>0</v>
      </c>
    </row>
    <row r="35" spans="2:27" ht="14.25" customHeight="1" x14ac:dyDescent="0.25">
      <c r="B35" s="33"/>
      <c r="C35" s="34"/>
      <c r="D35" s="35"/>
      <c r="E35" s="36"/>
      <c r="F35" s="37"/>
      <c r="G35" s="37"/>
      <c r="H35" s="38"/>
      <c r="I35" s="38"/>
      <c r="J35" s="39"/>
      <c r="L35" s="40">
        <f>IF($H6=L$4,$G6,0)</f>
        <v>0</v>
      </c>
      <c r="M35" s="40" t="e">
        <f>IF(#REF!=M$4,#REF!,0)</f>
        <v>#REF!</v>
      </c>
      <c r="N35" s="40" t="e">
        <f>IF(#REF!=N$4,#REF!,0)</f>
        <v>#REF!</v>
      </c>
      <c r="O35" s="40" t="e">
        <f>IF(#REF!=O$4,#REF!,0)</f>
        <v>#REF!</v>
      </c>
      <c r="P35" s="40" t="e">
        <f>IF(#REF!=P$4,#REF!,0)</f>
        <v>#REF!</v>
      </c>
      <c r="Q35" s="40" t="e">
        <f>IF(#REF!=Q$4,#REF!,0)</f>
        <v>#REF!</v>
      </c>
      <c r="R35" s="40" t="e">
        <f>IF(#REF!=R$4,#REF!,0)</f>
        <v>#REF!</v>
      </c>
      <c r="S35" s="40" t="e">
        <f>IF(#REF!=S$4,#REF!,0)</f>
        <v>#REF!</v>
      </c>
      <c r="T35" s="40" t="e">
        <f>IF(#REF!=T$4,#REF!,0)</f>
        <v>#REF!</v>
      </c>
      <c r="U35" s="40" t="e">
        <f>IF(#REF!=U$4,#REF!,0)</f>
        <v>#REF!</v>
      </c>
      <c r="V35" s="40" t="e">
        <f>IF(#REF!=V$4,#REF!,0)</f>
        <v>#REF!</v>
      </c>
      <c r="W35" s="40" t="e">
        <f>IF(#REF!=W$4,#REF!,0)</f>
        <v>#REF!</v>
      </c>
      <c r="X35" s="40" t="e">
        <f>IF(#REF!=X$4,#REF!,0)</f>
        <v>#REF!</v>
      </c>
    </row>
    <row r="36" spans="2:27" ht="14.25" customHeight="1" x14ac:dyDescent="0.25">
      <c r="B36" s="33"/>
      <c r="C36" s="34"/>
      <c r="D36" s="35"/>
      <c r="E36" s="36"/>
      <c r="F36" s="37"/>
      <c r="G36" s="37"/>
      <c r="H36" s="38"/>
      <c r="I36" s="38"/>
      <c r="J36" s="39"/>
      <c r="L36" s="40">
        <f t="shared" si="3"/>
        <v>0</v>
      </c>
      <c r="M36" s="40">
        <f t="shared" si="3"/>
        <v>0</v>
      </c>
      <c r="N36" s="40">
        <f t="shared" si="3"/>
        <v>0</v>
      </c>
      <c r="O36" s="40">
        <f t="shared" si="3"/>
        <v>0</v>
      </c>
      <c r="P36" s="40">
        <f t="shared" si="3"/>
        <v>0</v>
      </c>
      <c r="Q36" s="40">
        <f t="shared" si="3"/>
        <v>0</v>
      </c>
      <c r="R36" s="40">
        <f t="shared" si="3"/>
        <v>0</v>
      </c>
      <c r="S36" s="40">
        <f t="shared" si="3"/>
        <v>0</v>
      </c>
      <c r="T36" s="40">
        <f t="shared" si="3"/>
        <v>0</v>
      </c>
      <c r="U36" s="40">
        <f t="shared" si="3"/>
        <v>0</v>
      </c>
      <c r="V36" s="40">
        <f t="shared" si="3"/>
        <v>0</v>
      </c>
      <c r="W36" s="40">
        <f t="shared" si="3"/>
        <v>0</v>
      </c>
      <c r="X36" s="40">
        <f t="shared" si="3"/>
        <v>0</v>
      </c>
    </row>
    <row r="37" spans="2:27" ht="14.25" customHeight="1" x14ac:dyDescent="0.25">
      <c r="B37" s="33"/>
      <c r="C37" s="34"/>
      <c r="D37" s="35"/>
      <c r="E37" s="36"/>
      <c r="F37" s="37"/>
      <c r="G37" s="37"/>
      <c r="H37" s="38"/>
      <c r="I37" s="38"/>
      <c r="J37" s="39"/>
      <c r="L37" s="40">
        <f t="shared" si="3"/>
        <v>0</v>
      </c>
      <c r="M37" s="40">
        <f t="shared" si="3"/>
        <v>0</v>
      </c>
      <c r="N37" s="40">
        <f t="shared" si="3"/>
        <v>0</v>
      </c>
      <c r="O37" s="40">
        <f t="shared" si="3"/>
        <v>0</v>
      </c>
      <c r="P37" s="40">
        <f t="shared" si="3"/>
        <v>0</v>
      </c>
      <c r="Q37" s="40">
        <f t="shared" si="3"/>
        <v>0</v>
      </c>
      <c r="R37" s="40">
        <f t="shared" si="3"/>
        <v>0</v>
      </c>
      <c r="S37" s="40">
        <f t="shared" si="3"/>
        <v>0</v>
      </c>
      <c r="T37" s="40">
        <f t="shared" si="3"/>
        <v>0</v>
      </c>
      <c r="U37" s="40">
        <f t="shared" si="3"/>
        <v>0</v>
      </c>
      <c r="V37" s="40">
        <f t="shared" si="3"/>
        <v>0</v>
      </c>
      <c r="W37" s="40">
        <f t="shared" si="3"/>
        <v>0</v>
      </c>
      <c r="X37" s="40">
        <f t="shared" si="3"/>
        <v>0</v>
      </c>
      <c r="AA37" s="27" t="s">
        <v>144</v>
      </c>
    </row>
    <row r="38" spans="2:27" ht="14.25" customHeight="1" x14ac:dyDescent="0.25">
      <c r="B38" s="33"/>
      <c r="C38" s="34"/>
      <c r="D38" s="35"/>
      <c r="E38" s="36"/>
      <c r="F38" s="37"/>
      <c r="G38" s="37"/>
      <c r="H38" s="38"/>
      <c r="I38" s="38"/>
      <c r="J38" s="39"/>
      <c r="L38" s="40">
        <f t="shared" si="3"/>
        <v>0</v>
      </c>
      <c r="M38" s="40">
        <f t="shared" si="3"/>
        <v>0</v>
      </c>
      <c r="N38" s="40">
        <f t="shared" si="3"/>
        <v>0</v>
      </c>
      <c r="O38" s="40">
        <f t="shared" si="3"/>
        <v>0</v>
      </c>
      <c r="P38" s="40">
        <f t="shared" si="3"/>
        <v>0</v>
      </c>
      <c r="Q38" s="40">
        <f t="shared" si="3"/>
        <v>0</v>
      </c>
      <c r="R38" s="40">
        <f t="shared" si="3"/>
        <v>0</v>
      </c>
      <c r="S38" s="40">
        <f t="shared" si="3"/>
        <v>0</v>
      </c>
      <c r="T38" s="40">
        <f t="shared" si="3"/>
        <v>0</v>
      </c>
      <c r="U38" s="40">
        <f t="shared" si="3"/>
        <v>0</v>
      </c>
      <c r="V38" s="40">
        <f t="shared" si="3"/>
        <v>0</v>
      </c>
      <c r="W38" s="40">
        <f t="shared" si="3"/>
        <v>0</v>
      </c>
      <c r="X38" s="40">
        <f t="shared" si="3"/>
        <v>0</v>
      </c>
    </row>
    <row r="39" spans="2:27" ht="14.25" customHeight="1" x14ac:dyDescent="0.25">
      <c r="B39" s="33"/>
      <c r="C39" s="34"/>
      <c r="D39" s="35"/>
      <c r="E39" s="36"/>
      <c r="F39" s="37"/>
      <c r="G39" s="37"/>
      <c r="H39" s="38"/>
      <c r="I39" s="38"/>
      <c r="J39" s="39"/>
      <c r="L39" s="40">
        <f t="shared" si="3"/>
        <v>0</v>
      </c>
      <c r="M39" s="40">
        <f t="shared" si="3"/>
        <v>0</v>
      </c>
      <c r="N39" s="40">
        <f t="shared" si="3"/>
        <v>0</v>
      </c>
      <c r="O39" s="40">
        <f t="shared" si="3"/>
        <v>0</v>
      </c>
      <c r="P39" s="40">
        <f t="shared" si="3"/>
        <v>0</v>
      </c>
      <c r="Q39" s="40">
        <f t="shared" si="3"/>
        <v>0</v>
      </c>
      <c r="R39" s="40">
        <f t="shared" si="3"/>
        <v>0</v>
      </c>
      <c r="S39" s="40">
        <f t="shared" si="3"/>
        <v>0</v>
      </c>
      <c r="T39" s="40">
        <f t="shared" si="3"/>
        <v>0</v>
      </c>
      <c r="U39" s="40">
        <f t="shared" si="3"/>
        <v>0</v>
      </c>
      <c r="V39" s="40">
        <f t="shared" si="3"/>
        <v>0</v>
      </c>
      <c r="W39" s="40">
        <f t="shared" si="3"/>
        <v>0</v>
      </c>
      <c r="X39" s="40">
        <f t="shared" si="3"/>
        <v>0</v>
      </c>
    </row>
    <row r="40" spans="2:27" ht="14.25" customHeight="1" x14ac:dyDescent="0.25">
      <c r="B40" s="33"/>
      <c r="C40" s="34"/>
      <c r="D40" s="35"/>
      <c r="E40" s="36"/>
      <c r="F40" s="37"/>
      <c r="G40" s="37"/>
      <c r="H40" s="38"/>
      <c r="I40" s="38"/>
      <c r="J40" s="39"/>
      <c r="L40" s="40">
        <f t="shared" si="3"/>
        <v>0</v>
      </c>
      <c r="M40" s="40">
        <f t="shared" si="3"/>
        <v>0</v>
      </c>
      <c r="N40" s="40">
        <f t="shared" si="3"/>
        <v>0</v>
      </c>
      <c r="O40" s="40">
        <f t="shared" si="3"/>
        <v>0</v>
      </c>
      <c r="P40" s="40">
        <f t="shared" si="3"/>
        <v>0</v>
      </c>
      <c r="Q40" s="40">
        <f t="shared" si="3"/>
        <v>0</v>
      </c>
      <c r="R40" s="40">
        <f t="shared" si="3"/>
        <v>0</v>
      </c>
      <c r="S40" s="40">
        <f t="shared" si="3"/>
        <v>0</v>
      </c>
      <c r="T40" s="40">
        <f t="shared" si="3"/>
        <v>0</v>
      </c>
      <c r="U40" s="40">
        <f t="shared" si="3"/>
        <v>0</v>
      </c>
      <c r="V40" s="40">
        <f t="shared" si="3"/>
        <v>0</v>
      </c>
      <c r="W40" s="40">
        <f t="shared" si="3"/>
        <v>0</v>
      </c>
      <c r="X40" s="40">
        <f t="shared" si="3"/>
        <v>0</v>
      </c>
    </row>
    <row r="41" spans="2:27" ht="14.25" customHeight="1" x14ac:dyDescent="0.25">
      <c r="B41" s="33"/>
      <c r="C41" s="34"/>
      <c r="D41" s="35"/>
      <c r="E41" s="36"/>
      <c r="F41" s="37"/>
      <c r="G41" s="37"/>
      <c r="H41" s="38"/>
      <c r="I41" s="38"/>
      <c r="J41" s="39"/>
      <c r="L41" s="40">
        <f t="shared" si="3"/>
        <v>0</v>
      </c>
      <c r="M41" s="40">
        <f t="shared" si="3"/>
        <v>0</v>
      </c>
      <c r="N41" s="40">
        <f t="shared" si="3"/>
        <v>0</v>
      </c>
      <c r="O41" s="40">
        <f t="shared" si="3"/>
        <v>0</v>
      </c>
      <c r="P41" s="40">
        <f t="shared" si="3"/>
        <v>0</v>
      </c>
      <c r="Q41" s="40">
        <f t="shared" si="3"/>
        <v>0</v>
      </c>
      <c r="R41" s="40">
        <f t="shared" si="3"/>
        <v>0</v>
      </c>
      <c r="S41" s="40">
        <f t="shared" si="3"/>
        <v>0</v>
      </c>
      <c r="T41" s="40">
        <f t="shared" si="3"/>
        <v>0</v>
      </c>
      <c r="U41" s="40">
        <f t="shared" si="3"/>
        <v>0</v>
      </c>
      <c r="V41" s="40">
        <f t="shared" si="3"/>
        <v>0</v>
      </c>
      <c r="W41" s="40">
        <f t="shared" si="3"/>
        <v>0</v>
      </c>
      <c r="X41" s="40">
        <f t="shared" si="3"/>
        <v>0</v>
      </c>
    </row>
    <row r="42" spans="2:27" ht="14.25" customHeight="1" x14ac:dyDescent="0.25">
      <c r="B42" s="33"/>
      <c r="C42" s="34"/>
      <c r="D42" s="35"/>
      <c r="E42" s="36"/>
      <c r="F42" s="37"/>
      <c r="G42" s="37"/>
      <c r="H42" s="38"/>
      <c r="I42" s="38"/>
      <c r="J42" s="39"/>
      <c r="L42" s="40">
        <f t="shared" si="3"/>
        <v>0</v>
      </c>
      <c r="M42" s="40">
        <f t="shared" si="3"/>
        <v>0</v>
      </c>
      <c r="N42" s="40">
        <f t="shared" si="3"/>
        <v>0</v>
      </c>
      <c r="O42" s="40">
        <f t="shared" si="3"/>
        <v>0</v>
      </c>
      <c r="P42" s="40">
        <f t="shared" si="3"/>
        <v>0</v>
      </c>
      <c r="Q42" s="40">
        <f t="shared" si="3"/>
        <v>0</v>
      </c>
      <c r="R42" s="40">
        <f t="shared" si="3"/>
        <v>0</v>
      </c>
      <c r="S42" s="40">
        <f t="shared" si="3"/>
        <v>0</v>
      </c>
      <c r="T42" s="40">
        <f t="shared" si="3"/>
        <v>0</v>
      </c>
      <c r="U42" s="40">
        <f t="shared" si="3"/>
        <v>0</v>
      </c>
      <c r="V42" s="40">
        <f t="shared" si="3"/>
        <v>0</v>
      </c>
      <c r="W42" s="40">
        <f t="shared" si="3"/>
        <v>0</v>
      </c>
      <c r="X42" s="40">
        <f t="shared" si="3"/>
        <v>0</v>
      </c>
    </row>
    <row r="43" spans="2:27" ht="14.25" customHeight="1" x14ac:dyDescent="0.25">
      <c r="B43" s="33"/>
      <c r="C43" s="34"/>
      <c r="D43" s="35"/>
      <c r="E43" s="36"/>
      <c r="F43" s="37"/>
      <c r="G43" s="37"/>
      <c r="H43" s="38"/>
      <c r="I43" s="38"/>
      <c r="J43" s="39"/>
      <c r="L43" s="40">
        <f t="shared" si="3"/>
        <v>0</v>
      </c>
      <c r="M43" s="40">
        <f t="shared" si="3"/>
        <v>0</v>
      </c>
      <c r="N43" s="40">
        <f t="shared" si="3"/>
        <v>0</v>
      </c>
      <c r="O43" s="40">
        <f t="shared" si="3"/>
        <v>0</v>
      </c>
      <c r="P43" s="40">
        <f t="shared" si="3"/>
        <v>0</v>
      </c>
      <c r="Q43" s="40">
        <f t="shared" si="3"/>
        <v>0</v>
      </c>
      <c r="R43" s="40">
        <f t="shared" si="3"/>
        <v>0</v>
      </c>
      <c r="S43" s="40">
        <f t="shared" si="3"/>
        <v>0</v>
      </c>
      <c r="T43" s="40">
        <f t="shared" si="3"/>
        <v>0</v>
      </c>
      <c r="U43" s="40">
        <f t="shared" si="3"/>
        <v>0</v>
      </c>
      <c r="V43" s="40">
        <f t="shared" si="3"/>
        <v>0</v>
      </c>
      <c r="W43" s="40">
        <f t="shared" si="3"/>
        <v>0</v>
      </c>
      <c r="X43" s="40">
        <f t="shared" si="3"/>
        <v>0</v>
      </c>
    </row>
    <row r="44" spans="2:27" ht="14.25" customHeight="1" x14ac:dyDescent="0.25">
      <c r="B44" s="33"/>
      <c r="C44" s="34"/>
      <c r="D44" s="35"/>
      <c r="E44" s="36"/>
      <c r="F44" s="37"/>
      <c r="G44" s="37"/>
      <c r="H44" s="38"/>
      <c r="I44" s="38"/>
      <c r="J44" s="39"/>
      <c r="L44" s="40">
        <f t="shared" si="3"/>
        <v>0</v>
      </c>
      <c r="M44" s="40">
        <f t="shared" si="3"/>
        <v>0</v>
      </c>
      <c r="N44" s="40">
        <f t="shared" si="3"/>
        <v>0</v>
      </c>
      <c r="O44" s="40">
        <f t="shared" si="3"/>
        <v>0</v>
      </c>
      <c r="P44" s="40">
        <f t="shared" si="3"/>
        <v>0</v>
      </c>
      <c r="Q44" s="40">
        <f t="shared" si="3"/>
        <v>0</v>
      </c>
      <c r="R44" s="40">
        <f t="shared" si="3"/>
        <v>0</v>
      </c>
      <c r="S44" s="40">
        <f t="shared" si="3"/>
        <v>0</v>
      </c>
      <c r="T44" s="40">
        <f t="shared" si="3"/>
        <v>0</v>
      </c>
      <c r="U44" s="40">
        <f t="shared" si="3"/>
        <v>0</v>
      </c>
      <c r="V44" s="40">
        <f t="shared" si="3"/>
        <v>0</v>
      </c>
      <c r="W44" s="40">
        <f t="shared" si="3"/>
        <v>0</v>
      </c>
      <c r="X44" s="40">
        <f t="shared" si="3"/>
        <v>0</v>
      </c>
    </row>
    <row r="45" spans="2:27" ht="14.25" customHeight="1" x14ac:dyDescent="0.25">
      <c r="B45" s="33"/>
      <c r="C45" s="34"/>
      <c r="D45" s="35"/>
      <c r="E45" s="36"/>
      <c r="F45" s="37"/>
      <c r="G45" s="37"/>
      <c r="H45" s="38"/>
      <c r="I45" s="38"/>
      <c r="J45" s="39"/>
      <c r="L45" s="40">
        <f t="shared" si="3"/>
        <v>0</v>
      </c>
      <c r="M45" s="40">
        <f t="shared" si="3"/>
        <v>0</v>
      </c>
      <c r="N45" s="40">
        <f t="shared" si="3"/>
        <v>0</v>
      </c>
      <c r="O45" s="40">
        <f t="shared" si="3"/>
        <v>0</v>
      </c>
      <c r="P45" s="40">
        <f t="shared" si="3"/>
        <v>0</v>
      </c>
      <c r="Q45" s="40">
        <f t="shared" si="3"/>
        <v>0</v>
      </c>
      <c r="R45" s="40">
        <f t="shared" si="3"/>
        <v>0</v>
      </c>
      <c r="S45" s="40">
        <f t="shared" si="3"/>
        <v>0</v>
      </c>
      <c r="T45" s="40">
        <f t="shared" si="3"/>
        <v>0</v>
      </c>
      <c r="U45" s="40">
        <f t="shared" si="3"/>
        <v>0</v>
      </c>
      <c r="V45" s="40">
        <f t="shared" si="3"/>
        <v>0</v>
      </c>
      <c r="W45" s="40">
        <f t="shared" si="3"/>
        <v>0</v>
      </c>
      <c r="X45" s="40">
        <f t="shared" si="3"/>
        <v>0</v>
      </c>
    </row>
    <row r="46" spans="2:27" ht="14.25" customHeight="1" x14ac:dyDescent="0.25">
      <c r="B46" s="33"/>
      <c r="C46" s="34"/>
      <c r="D46" s="35"/>
      <c r="E46" s="36"/>
      <c r="F46" s="37"/>
      <c r="G46" s="37"/>
      <c r="H46" s="38"/>
      <c r="I46" s="38"/>
      <c r="J46" s="39"/>
      <c r="L46" s="40">
        <f t="shared" si="3"/>
        <v>0</v>
      </c>
      <c r="M46" s="40">
        <f t="shared" si="3"/>
        <v>0</v>
      </c>
      <c r="N46" s="40">
        <f t="shared" si="3"/>
        <v>0</v>
      </c>
      <c r="O46" s="40">
        <f t="shared" si="3"/>
        <v>0</v>
      </c>
      <c r="P46" s="40">
        <f t="shared" si="3"/>
        <v>0</v>
      </c>
      <c r="Q46" s="40">
        <f t="shared" si="3"/>
        <v>0</v>
      </c>
      <c r="R46" s="40">
        <f t="shared" si="3"/>
        <v>0</v>
      </c>
      <c r="S46" s="40">
        <f t="shared" si="3"/>
        <v>0</v>
      </c>
      <c r="T46" s="40">
        <f t="shared" si="3"/>
        <v>0</v>
      </c>
      <c r="U46" s="40">
        <f t="shared" si="3"/>
        <v>0</v>
      </c>
      <c r="V46" s="40">
        <f t="shared" si="3"/>
        <v>0</v>
      </c>
      <c r="W46" s="40">
        <f t="shared" si="3"/>
        <v>0</v>
      </c>
      <c r="X46" s="40">
        <f t="shared" si="3"/>
        <v>0</v>
      </c>
    </row>
    <row r="47" spans="2:27" ht="14.25" customHeight="1" x14ac:dyDescent="0.25">
      <c r="B47" s="33"/>
      <c r="C47" s="34"/>
      <c r="D47" s="35"/>
      <c r="E47" s="36"/>
      <c r="F47" s="37"/>
      <c r="G47" s="36"/>
      <c r="H47" s="38"/>
      <c r="I47" s="38"/>
      <c r="J47" s="39"/>
      <c r="L47" s="40">
        <f t="shared" si="3"/>
        <v>0</v>
      </c>
      <c r="M47" s="40">
        <f t="shared" si="3"/>
        <v>0</v>
      </c>
      <c r="N47" s="40">
        <f t="shared" si="3"/>
        <v>0</v>
      </c>
      <c r="O47" s="40">
        <f t="shared" si="3"/>
        <v>0</v>
      </c>
      <c r="P47" s="40">
        <f t="shared" si="3"/>
        <v>0</v>
      </c>
      <c r="Q47" s="40">
        <f t="shared" si="3"/>
        <v>0</v>
      </c>
      <c r="R47" s="40">
        <f t="shared" si="3"/>
        <v>0</v>
      </c>
      <c r="S47" s="40">
        <f t="shared" si="3"/>
        <v>0</v>
      </c>
      <c r="T47" s="40">
        <f t="shared" si="3"/>
        <v>0</v>
      </c>
      <c r="U47" s="40">
        <f t="shared" si="3"/>
        <v>0</v>
      </c>
      <c r="V47" s="40">
        <f t="shared" si="3"/>
        <v>0</v>
      </c>
      <c r="W47" s="40">
        <f t="shared" si="3"/>
        <v>0</v>
      </c>
      <c r="X47" s="40">
        <f t="shared" si="3"/>
        <v>0</v>
      </c>
    </row>
    <row r="48" spans="2:27" ht="14.25" customHeight="1" x14ac:dyDescent="0.25">
      <c r="B48" s="33"/>
      <c r="C48" s="34"/>
      <c r="D48" s="35"/>
      <c r="E48" s="36"/>
      <c r="F48" s="37"/>
      <c r="G48" s="37"/>
      <c r="H48" s="38"/>
      <c r="I48" s="38"/>
      <c r="J48" s="39"/>
      <c r="L48" s="40">
        <f t="shared" si="3"/>
        <v>0</v>
      </c>
      <c r="M48" s="40">
        <f t="shared" si="3"/>
        <v>0</v>
      </c>
      <c r="N48" s="40">
        <f t="shared" si="3"/>
        <v>0</v>
      </c>
      <c r="O48" s="40">
        <f t="shared" si="3"/>
        <v>0</v>
      </c>
      <c r="P48" s="40">
        <f t="shared" si="3"/>
        <v>0</v>
      </c>
      <c r="Q48" s="40">
        <f t="shared" si="3"/>
        <v>0</v>
      </c>
      <c r="R48" s="40">
        <f t="shared" si="3"/>
        <v>0</v>
      </c>
      <c r="S48" s="40">
        <f t="shared" si="3"/>
        <v>0</v>
      </c>
      <c r="T48" s="40">
        <f t="shared" si="3"/>
        <v>0</v>
      </c>
      <c r="U48" s="40">
        <f t="shared" si="3"/>
        <v>0</v>
      </c>
      <c r="V48" s="40">
        <f t="shared" si="3"/>
        <v>0</v>
      </c>
      <c r="W48" s="40">
        <f t="shared" si="3"/>
        <v>0</v>
      </c>
      <c r="X48" s="40">
        <f t="shared" si="3"/>
        <v>0</v>
      </c>
    </row>
    <row r="49" spans="2:24" ht="14.25" customHeight="1" x14ac:dyDescent="0.25">
      <c r="B49" s="33"/>
      <c r="C49" s="34"/>
      <c r="D49" s="35"/>
      <c r="E49" s="36"/>
      <c r="F49" s="37"/>
      <c r="G49" s="37"/>
      <c r="H49" s="38"/>
      <c r="I49" s="38"/>
      <c r="J49" s="39"/>
      <c r="L49" s="40">
        <f t="shared" si="3"/>
        <v>0</v>
      </c>
      <c r="M49" s="40">
        <f t="shared" si="3"/>
        <v>0</v>
      </c>
      <c r="N49" s="40">
        <f t="shared" si="3"/>
        <v>0</v>
      </c>
      <c r="O49" s="40">
        <f t="shared" si="3"/>
        <v>0</v>
      </c>
      <c r="P49" s="40">
        <f t="shared" si="3"/>
        <v>0</v>
      </c>
      <c r="Q49" s="40">
        <f t="shared" si="3"/>
        <v>0</v>
      </c>
      <c r="R49" s="40">
        <f t="shared" si="3"/>
        <v>0</v>
      </c>
      <c r="S49" s="40">
        <f t="shared" si="3"/>
        <v>0</v>
      </c>
      <c r="T49" s="40">
        <f t="shared" si="3"/>
        <v>0</v>
      </c>
      <c r="U49" s="40">
        <f t="shared" si="3"/>
        <v>0</v>
      </c>
      <c r="V49" s="40">
        <f t="shared" si="3"/>
        <v>0</v>
      </c>
      <c r="W49" s="40">
        <f t="shared" si="3"/>
        <v>0</v>
      </c>
      <c r="X49" s="40">
        <f t="shared" si="3"/>
        <v>0</v>
      </c>
    </row>
    <row r="50" spans="2:24" ht="14.25" customHeight="1" x14ac:dyDescent="0.25">
      <c r="B50" s="33"/>
      <c r="C50" s="34"/>
      <c r="D50" s="35"/>
      <c r="E50" s="36"/>
      <c r="F50" s="37"/>
      <c r="G50" s="37"/>
      <c r="H50" s="38"/>
      <c r="I50" s="38"/>
      <c r="J50" s="35"/>
      <c r="L50" s="40">
        <f t="shared" si="3"/>
        <v>0</v>
      </c>
      <c r="M50" s="40">
        <f t="shared" si="3"/>
        <v>0</v>
      </c>
      <c r="N50" s="40">
        <f t="shared" si="3"/>
        <v>0</v>
      </c>
      <c r="O50" s="40">
        <f t="shared" si="3"/>
        <v>0</v>
      </c>
      <c r="P50" s="40">
        <f t="shared" si="3"/>
        <v>0</v>
      </c>
      <c r="Q50" s="40">
        <f t="shared" si="3"/>
        <v>0</v>
      </c>
      <c r="R50" s="40">
        <f t="shared" si="3"/>
        <v>0</v>
      </c>
      <c r="S50" s="40">
        <f t="shared" si="3"/>
        <v>0</v>
      </c>
      <c r="T50" s="40">
        <f t="shared" si="3"/>
        <v>0</v>
      </c>
      <c r="U50" s="40">
        <f t="shared" si="3"/>
        <v>0</v>
      </c>
      <c r="V50" s="40">
        <f t="shared" si="3"/>
        <v>0</v>
      </c>
      <c r="W50" s="40">
        <f t="shared" si="3"/>
        <v>0</v>
      </c>
      <c r="X50" s="40">
        <f t="shared" si="3"/>
        <v>0</v>
      </c>
    </row>
    <row r="51" spans="2:24" ht="14.25" customHeight="1" x14ac:dyDescent="0.25">
      <c r="B51" s="33"/>
      <c r="C51" s="34"/>
      <c r="D51" s="35"/>
      <c r="E51" s="36"/>
      <c r="F51" s="37"/>
      <c r="G51" s="37"/>
      <c r="H51" s="38"/>
      <c r="I51" s="38"/>
      <c r="J51" s="39"/>
      <c r="L51" s="40">
        <f t="shared" si="3"/>
        <v>0</v>
      </c>
      <c r="M51" s="40">
        <f t="shared" si="3"/>
        <v>0</v>
      </c>
      <c r="N51" s="40">
        <f t="shared" si="3"/>
        <v>0</v>
      </c>
      <c r="O51" s="40">
        <f t="shared" si="3"/>
        <v>0</v>
      </c>
      <c r="P51" s="40">
        <f t="shared" si="3"/>
        <v>0</v>
      </c>
      <c r="Q51" s="40">
        <f t="shared" si="3"/>
        <v>0</v>
      </c>
      <c r="R51" s="40">
        <f t="shared" si="3"/>
        <v>0</v>
      </c>
      <c r="S51" s="40">
        <f t="shared" si="3"/>
        <v>0</v>
      </c>
      <c r="T51" s="40">
        <f t="shared" si="3"/>
        <v>0</v>
      </c>
      <c r="U51" s="40">
        <f t="shared" si="3"/>
        <v>0</v>
      </c>
      <c r="V51" s="40">
        <f t="shared" si="3"/>
        <v>0</v>
      </c>
      <c r="W51" s="40">
        <f t="shared" si="3"/>
        <v>0</v>
      </c>
      <c r="X51" s="40">
        <f t="shared" si="3"/>
        <v>0</v>
      </c>
    </row>
    <row r="52" spans="2:24" ht="14.25" customHeight="1" x14ac:dyDescent="0.25">
      <c r="B52" s="33"/>
      <c r="C52" s="34"/>
      <c r="D52" s="35"/>
      <c r="E52" s="36"/>
      <c r="F52" s="37"/>
      <c r="G52" s="37"/>
      <c r="H52" s="38"/>
      <c r="I52" s="38"/>
      <c r="J52" s="39"/>
      <c r="L52" s="40">
        <f t="shared" si="3"/>
        <v>0</v>
      </c>
      <c r="M52" s="40">
        <f t="shared" si="3"/>
        <v>0</v>
      </c>
      <c r="N52" s="40">
        <f t="shared" si="3"/>
        <v>0</v>
      </c>
      <c r="O52" s="40">
        <f t="shared" si="3"/>
        <v>0</v>
      </c>
      <c r="P52" s="40">
        <f t="shared" si="3"/>
        <v>0</v>
      </c>
      <c r="Q52" s="40">
        <f t="shared" si="3"/>
        <v>0</v>
      </c>
      <c r="R52" s="40">
        <f t="shared" si="3"/>
        <v>0</v>
      </c>
      <c r="S52" s="40">
        <f t="shared" si="3"/>
        <v>0</v>
      </c>
      <c r="T52" s="40">
        <f>IF($H52=T$4,$G52,0)</f>
        <v>0</v>
      </c>
      <c r="U52" s="40">
        <f>IF($H52=U$4,$G52,0)</f>
        <v>0</v>
      </c>
      <c r="V52" s="40">
        <f>IF($H52=V$4,$G52,0)</f>
        <v>0</v>
      </c>
      <c r="W52" s="40">
        <f>IF($H52=W$4,$G52,0)</f>
        <v>0</v>
      </c>
      <c r="X52" s="40">
        <f>IF($H52=X$4,$G52,0)</f>
        <v>0</v>
      </c>
    </row>
    <row r="53" spans="2:24" ht="14.25" customHeight="1" x14ac:dyDescent="0.25">
      <c r="B53" s="33"/>
      <c r="C53" s="34"/>
      <c r="D53" s="35"/>
      <c r="E53" s="36"/>
      <c r="F53" s="37"/>
      <c r="G53" s="37"/>
      <c r="H53" s="38"/>
      <c r="I53" s="38"/>
      <c r="J53" s="39"/>
      <c r="L53" s="40">
        <f t="shared" si="3"/>
        <v>0</v>
      </c>
      <c r="M53" s="40">
        <f t="shared" si="3"/>
        <v>0</v>
      </c>
      <c r="N53" s="40">
        <f t="shared" si="3"/>
        <v>0</v>
      </c>
      <c r="O53" s="40">
        <f t="shared" si="3"/>
        <v>0</v>
      </c>
      <c r="P53" s="40">
        <f t="shared" si="3"/>
        <v>0</v>
      </c>
      <c r="Q53" s="40">
        <f t="shared" si="3"/>
        <v>0</v>
      </c>
      <c r="R53" s="40">
        <f t="shared" si="3"/>
        <v>0</v>
      </c>
      <c r="S53" s="40">
        <f t="shared" si="3"/>
        <v>0</v>
      </c>
      <c r="T53" s="40">
        <f t="shared" si="3"/>
        <v>0</v>
      </c>
      <c r="U53" s="40">
        <f t="shared" si="3"/>
        <v>0</v>
      </c>
      <c r="V53" s="40">
        <f t="shared" si="3"/>
        <v>0</v>
      </c>
      <c r="W53" s="40">
        <f t="shared" si="3"/>
        <v>0</v>
      </c>
      <c r="X53" s="40">
        <f t="shared" si="3"/>
        <v>0</v>
      </c>
    </row>
    <row r="54" spans="2:24" ht="14.25" customHeight="1" x14ac:dyDescent="0.25">
      <c r="B54" s="33"/>
      <c r="C54" s="34"/>
      <c r="D54" s="35"/>
      <c r="E54" s="36"/>
      <c r="F54" s="37"/>
      <c r="G54" s="37"/>
      <c r="H54" s="38"/>
      <c r="I54" s="38"/>
      <c r="J54" s="39"/>
      <c r="L54" s="40">
        <f t="shared" ref="L54:X70" si="5">IF($H54=L$4,$G54,0)</f>
        <v>0</v>
      </c>
      <c r="M54" s="40">
        <f t="shared" si="5"/>
        <v>0</v>
      </c>
      <c r="N54" s="40">
        <f t="shared" si="5"/>
        <v>0</v>
      </c>
      <c r="O54" s="40">
        <f t="shared" si="5"/>
        <v>0</v>
      </c>
      <c r="P54" s="40">
        <f t="shared" si="5"/>
        <v>0</v>
      </c>
      <c r="Q54" s="40">
        <f t="shared" si="5"/>
        <v>0</v>
      </c>
      <c r="R54" s="40">
        <f t="shared" si="5"/>
        <v>0</v>
      </c>
      <c r="S54" s="40">
        <f t="shared" si="5"/>
        <v>0</v>
      </c>
      <c r="T54" s="40">
        <f t="shared" si="5"/>
        <v>0</v>
      </c>
      <c r="U54" s="40">
        <f t="shared" si="5"/>
        <v>0</v>
      </c>
      <c r="V54" s="40">
        <f t="shared" si="5"/>
        <v>0</v>
      </c>
      <c r="W54" s="40">
        <f t="shared" si="5"/>
        <v>0</v>
      </c>
      <c r="X54" s="40">
        <f t="shared" si="5"/>
        <v>0</v>
      </c>
    </row>
    <row r="55" spans="2:24" ht="14.25" customHeight="1" x14ac:dyDescent="0.25">
      <c r="B55" s="33"/>
      <c r="C55" s="34"/>
      <c r="D55" s="35"/>
      <c r="E55" s="35"/>
      <c r="F55" s="37"/>
      <c r="G55" s="37"/>
      <c r="H55" s="38"/>
      <c r="I55" s="38"/>
      <c r="J55" s="49"/>
      <c r="L55" s="40">
        <f t="shared" si="5"/>
        <v>0</v>
      </c>
      <c r="M55" s="40">
        <f t="shared" si="5"/>
        <v>0</v>
      </c>
      <c r="N55" s="40">
        <f t="shared" si="5"/>
        <v>0</v>
      </c>
      <c r="O55" s="40">
        <f t="shared" si="5"/>
        <v>0</v>
      </c>
      <c r="P55" s="40">
        <f t="shared" si="5"/>
        <v>0</v>
      </c>
      <c r="Q55" s="40">
        <f t="shared" si="5"/>
        <v>0</v>
      </c>
      <c r="R55" s="40">
        <f t="shared" si="5"/>
        <v>0</v>
      </c>
      <c r="S55" s="40">
        <f t="shared" si="5"/>
        <v>0</v>
      </c>
      <c r="T55" s="40">
        <f t="shared" si="5"/>
        <v>0</v>
      </c>
      <c r="U55" s="40">
        <f t="shared" si="5"/>
        <v>0</v>
      </c>
      <c r="V55" s="40">
        <f t="shared" si="5"/>
        <v>0</v>
      </c>
      <c r="W55" s="40">
        <f t="shared" si="5"/>
        <v>0</v>
      </c>
      <c r="X55" s="40">
        <f t="shared" si="5"/>
        <v>0</v>
      </c>
    </row>
    <row r="56" spans="2:24" ht="14.25" customHeight="1" x14ac:dyDescent="0.25">
      <c r="B56" s="33"/>
      <c r="C56" s="34"/>
      <c r="D56" s="35"/>
      <c r="E56" s="36"/>
      <c r="F56" s="37"/>
      <c r="G56" s="37"/>
      <c r="H56" s="38"/>
      <c r="I56" s="38"/>
      <c r="J56" s="39"/>
      <c r="L56" s="40">
        <f t="shared" si="5"/>
        <v>0</v>
      </c>
      <c r="M56" s="40">
        <f t="shared" si="5"/>
        <v>0</v>
      </c>
      <c r="N56" s="40">
        <f t="shared" si="5"/>
        <v>0</v>
      </c>
      <c r="O56" s="40">
        <f t="shared" si="5"/>
        <v>0</v>
      </c>
      <c r="P56" s="40">
        <f t="shared" si="5"/>
        <v>0</v>
      </c>
      <c r="Q56" s="40">
        <f t="shared" si="5"/>
        <v>0</v>
      </c>
      <c r="R56" s="40">
        <f t="shared" si="5"/>
        <v>0</v>
      </c>
      <c r="S56" s="40">
        <f t="shared" si="5"/>
        <v>0</v>
      </c>
      <c r="T56" s="40">
        <f t="shared" si="5"/>
        <v>0</v>
      </c>
      <c r="U56" s="40">
        <f t="shared" si="5"/>
        <v>0</v>
      </c>
      <c r="V56" s="40">
        <f t="shared" si="5"/>
        <v>0</v>
      </c>
      <c r="W56" s="40">
        <f t="shared" si="5"/>
        <v>0</v>
      </c>
      <c r="X56" s="40">
        <f t="shared" si="5"/>
        <v>0</v>
      </c>
    </row>
    <row r="57" spans="2:24" ht="14.25" customHeight="1" x14ac:dyDescent="0.25">
      <c r="B57" s="33"/>
      <c r="C57" s="34"/>
      <c r="D57" s="35"/>
      <c r="E57" s="36"/>
      <c r="F57" s="37"/>
      <c r="G57" s="37"/>
      <c r="H57" s="38"/>
      <c r="I57" s="38"/>
      <c r="J57" s="39"/>
      <c r="L57" s="40">
        <f t="shared" si="5"/>
        <v>0</v>
      </c>
      <c r="M57" s="40">
        <f t="shared" si="5"/>
        <v>0</v>
      </c>
      <c r="N57" s="40">
        <f t="shared" si="5"/>
        <v>0</v>
      </c>
      <c r="O57" s="40">
        <f t="shared" si="5"/>
        <v>0</v>
      </c>
      <c r="P57" s="40">
        <f t="shared" si="5"/>
        <v>0</v>
      </c>
      <c r="Q57" s="40">
        <f t="shared" si="5"/>
        <v>0</v>
      </c>
      <c r="R57" s="40">
        <f t="shared" si="5"/>
        <v>0</v>
      </c>
      <c r="S57" s="40">
        <f t="shared" si="5"/>
        <v>0</v>
      </c>
      <c r="T57" s="40">
        <f t="shared" si="5"/>
        <v>0</v>
      </c>
      <c r="U57" s="40">
        <f t="shared" si="5"/>
        <v>0</v>
      </c>
      <c r="V57" s="40">
        <f t="shared" si="5"/>
        <v>0</v>
      </c>
      <c r="W57" s="40">
        <f t="shared" si="5"/>
        <v>0</v>
      </c>
      <c r="X57" s="40">
        <f t="shared" si="5"/>
        <v>0</v>
      </c>
    </row>
    <row r="58" spans="2:24" ht="14.25" customHeight="1" x14ac:dyDescent="0.25">
      <c r="B58" s="33"/>
      <c r="C58" s="34"/>
      <c r="D58" s="35"/>
      <c r="E58" s="36"/>
      <c r="F58" s="37"/>
      <c r="G58" s="37"/>
      <c r="H58" s="38"/>
      <c r="I58" s="38"/>
      <c r="J58" s="39"/>
      <c r="L58" s="40">
        <f t="shared" si="5"/>
        <v>0</v>
      </c>
      <c r="M58" s="40">
        <f t="shared" si="5"/>
        <v>0</v>
      </c>
      <c r="N58" s="40">
        <f t="shared" si="5"/>
        <v>0</v>
      </c>
      <c r="O58" s="40">
        <f t="shared" si="5"/>
        <v>0</v>
      </c>
      <c r="P58" s="40">
        <f t="shared" si="5"/>
        <v>0</v>
      </c>
      <c r="Q58" s="40">
        <f t="shared" si="5"/>
        <v>0</v>
      </c>
      <c r="R58" s="40">
        <f t="shared" si="5"/>
        <v>0</v>
      </c>
      <c r="S58" s="40">
        <f t="shared" si="5"/>
        <v>0</v>
      </c>
      <c r="T58" s="40">
        <f t="shared" si="5"/>
        <v>0</v>
      </c>
      <c r="U58" s="40">
        <f t="shared" si="5"/>
        <v>0</v>
      </c>
      <c r="V58" s="40">
        <f t="shared" si="5"/>
        <v>0</v>
      </c>
      <c r="W58" s="40">
        <f t="shared" si="5"/>
        <v>0</v>
      </c>
      <c r="X58" s="40">
        <f t="shared" si="5"/>
        <v>0</v>
      </c>
    </row>
    <row r="59" spans="2:24" ht="14.25" customHeight="1" x14ac:dyDescent="0.25">
      <c r="B59" s="33"/>
      <c r="C59" s="34"/>
      <c r="D59" s="35"/>
      <c r="E59" s="36"/>
      <c r="F59" s="37"/>
      <c r="G59" s="37"/>
      <c r="H59" s="38"/>
      <c r="I59" s="38"/>
      <c r="J59" s="39"/>
      <c r="L59" s="40">
        <f t="shared" si="5"/>
        <v>0</v>
      </c>
      <c r="M59" s="40">
        <f t="shared" si="5"/>
        <v>0</v>
      </c>
      <c r="N59" s="40">
        <f t="shared" si="5"/>
        <v>0</v>
      </c>
      <c r="O59" s="40">
        <f t="shared" si="5"/>
        <v>0</v>
      </c>
      <c r="P59" s="40">
        <f t="shared" si="5"/>
        <v>0</v>
      </c>
      <c r="Q59" s="40">
        <f t="shared" si="5"/>
        <v>0</v>
      </c>
      <c r="R59" s="40">
        <f t="shared" si="5"/>
        <v>0</v>
      </c>
      <c r="S59" s="40">
        <f t="shared" si="5"/>
        <v>0</v>
      </c>
      <c r="T59" s="40">
        <f t="shared" si="5"/>
        <v>0</v>
      </c>
      <c r="U59" s="40">
        <f t="shared" si="5"/>
        <v>0</v>
      </c>
      <c r="V59" s="40">
        <f t="shared" si="5"/>
        <v>0</v>
      </c>
      <c r="W59" s="40">
        <f t="shared" si="5"/>
        <v>0</v>
      </c>
      <c r="X59" s="40">
        <f t="shared" si="5"/>
        <v>0</v>
      </c>
    </row>
    <row r="60" spans="2:24" ht="14.25" customHeight="1" x14ac:dyDescent="0.25">
      <c r="B60" s="33"/>
      <c r="C60" s="34"/>
      <c r="D60" s="35"/>
      <c r="E60" s="36"/>
      <c r="F60" s="37"/>
      <c r="G60" s="37"/>
      <c r="H60" s="38"/>
      <c r="I60" s="38"/>
      <c r="J60" s="39"/>
      <c r="L60" s="40">
        <f t="shared" si="5"/>
        <v>0</v>
      </c>
      <c r="M60" s="40">
        <f t="shared" si="5"/>
        <v>0</v>
      </c>
      <c r="N60" s="40">
        <f t="shared" si="5"/>
        <v>0</v>
      </c>
      <c r="O60" s="40">
        <f t="shared" si="5"/>
        <v>0</v>
      </c>
      <c r="P60" s="40">
        <f t="shared" si="5"/>
        <v>0</v>
      </c>
      <c r="Q60" s="40">
        <f t="shared" si="5"/>
        <v>0</v>
      </c>
      <c r="R60" s="40">
        <f t="shared" si="5"/>
        <v>0</v>
      </c>
      <c r="S60" s="40">
        <f t="shared" si="5"/>
        <v>0</v>
      </c>
      <c r="T60" s="40">
        <f t="shared" si="5"/>
        <v>0</v>
      </c>
      <c r="U60" s="40">
        <f t="shared" si="5"/>
        <v>0</v>
      </c>
      <c r="V60" s="40">
        <f t="shared" si="5"/>
        <v>0</v>
      </c>
      <c r="W60" s="40">
        <f t="shared" si="5"/>
        <v>0</v>
      </c>
      <c r="X60" s="40">
        <f t="shared" si="5"/>
        <v>0</v>
      </c>
    </row>
    <row r="61" spans="2:24" ht="14.25" customHeight="1" x14ac:dyDescent="0.25">
      <c r="B61" s="33"/>
      <c r="C61" s="34"/>
      <c r="D61" s="35"/>
      <c r="E61" s="36"/>
      <c r="F61" s="37"/>
      <c r="G61" s="37"/>
      <c r="H61" s="38"/>
      <c r="I61" s="38"/>
      <c r="J61" s="39"/>
      <c r="L61" s="40">
        <f t="shared" si="5"/>
        <v>0</v>
      </c>
      <c r="M61" s="40">
        <f t="shared" si="5"/>
        <v>0</v>
      </c>
      <c r="N61" s="40">
        <f t="shared" si="5"/>
        <v>0</v>
      </c>
      <c r="O61" s="40">
        <f t="shared" si="5"/>
        <v>0</v>
      </c>
      <c r="P61" s="40">
        <f t="shared" si="5"/>
        <v>0</v>
      </c>
      <c r="Q61" s="40">
        <f t="shared" si="5"/>
        <v>0</v>
      </c>
      <c r="R61" s="40">
        <f t="shared" si="5"/>
        <v>0</v>
      </c>
      <c r="S61" s="40">
        <f t="shared" si="5"/>
        <v>0</v>
      </c>
      <c r="T61" s="40">
        <f t="shared" si="5"/>
        <v>0</v>
      </c>
      <c r="U61" s="40">
        <f t="shared" si="5"/>
        <v>0</v>
      </c>
      <c r="V61" s="40">
        <f t="shared" si="5"/>
        <v>0</v>
      </c>
      <c r="W61" s="40">
        <f t="shared" si="5"/>
        <v>0</v>
      </c>
      <c r="X61" s="40">
        <f t="shared" si="5"/>
        <v>0</v>
      </c>
    </row>
    <row r="62" spans="2:24" ht="14.25" customHeight="1" x14ac:dyDescent="0.25">
      <c r="B62" s="33"/>
      <c r="C62" s="34"/>
      <c r="D62" s="35"/>
      <c r="E62" s="36"/>
      <c r="F62" s="37"/>
      <c r="G62" s="37"/>
      <c r="H62" s="38"/>
      <c r="I62" s="38"/>
      <c r="J62" s="39"/>
      <c r="L62" s="40">
        <f t="shared" si="5"/>
        <v>0</v>
      </c>
      <c r="M62" s="40">
        <f t="shared" si="5"/>
        <v>0</v>
      </c>
      <c r="N62" s="40">
        <f t="shared" si="5"/>
        <v>0</v>
      </c>
      <c r="O62" s="40">
        <f t="shared" si="5"/>
        <v>0</v>
      </c>
      <c r="P62" s="40">
        <f t="shared" si="5"/>
        <v>0</v>
      </c>
      <c r="Q62" s="40">
        <f t="shared" si="5"/>
        <v>0</v>
      </c>
      <c r="R62" s="40">
        <f t="shared" si="5"/>
        <v>0</v>
      </c>
      <c r="S62" s="40">
        <f t="shared" si="5"/>
        <v>0</v>
      </c>
      <c r="T62" s="40">
        <f t="shared" si="5"/>
        <v>0</v>
      </c>
      <c r="U62" s="40">
        <f t="shared" si="5"/>
        <v>0</v>
      </c>
      <c r="V62" s="40">
        <f t="shared" si="5"/>
        <v>0</v>
      </c>
      <c r="W62" s="40">
        <f t="shared" si="5"/>
        <v>0</v>
      </c>
      <c r="X62" s="40">
        <f t="shared" si="5"/>
        <v>0</v>
      </c>
    </row>
    <row r="63" spans="2:24" ht="14.25" customHeight="1" x14ac:dyDescent="0.25">
      <c r="B63" s="33"/>
      <c r="C63" s="34"/>
      <c r="D63" s="35"/>
      <c r="E63" s="36"/>
      <c r="F63" s="37"/>
      <c r="G63" s="37"/>
      <c r="H63" s="38"/>
      <c r="I63" s="38"/>
      <c r="J63" s="39"/>
      <c r="L63" s="40">
        <f t="shared" si="5"/>
        <v>0</v>
      </c>
      <c r="M63" s="40">
        <f t="shared" si="5"/>
        <v>0</v>
      </c>
      <c r="N63" s="40">
        <f t="shared" si="5"/>
        <v>0</v>
      </c>
      <c r="O63" s="40">
        <f t="shared" si="5"/>
        <v>0</v>
      </c>
      <c r="P63" s="40">
        <f t="shared" si="5"/>
        <v>0</v>
      </c>
      <c r="Q63" s="40">
        <f t="shared" si="5"/>
        <v>0</v>
      </c>
      <c r="R63" s="40">
        <f t="shared" si="5"/>
        <v>0</v>
      </c>
      <c r="S63" s="40">
        <f t="shared" si="5"/>
        <v>0</v>
      </c>
      <c r="T63" s="40">
        <f t="shared" si="5"/>
        <v>0</v>
      </c>
      <c r="U63" s="40">
        <f t="shared" si="5"/>
        <v>0</v>
      </c>
      <c r="V63" s="40">
        <f t="shared" si="5"/>
        <v>0</v>
      </c>
      <c r="W63" s="40">
        <f t="shared" si="5"/>
        <v>0</v>
      </c>
      <c r="X63" s="40">
        <f t="shared" si="5"/>
        <v>0</v>
      </c>
    </row>
    <row r="64" spans="2:24" ht="14.25" customHeight="1" x14ac:dyDescent="0.25">
      <c r="B64" s="33"/>
      <c r="C64" s="34"/>
      <c r="D64" s="35"/>
      <c r="E64" s="36"/>
      <c r="F64" s="37"/>
      <c r="G64" s="37"/>
      <c r="H64" s="38"/>
      <c r="I64" s="38"/>
      <c r="J64" s="39"/>
      <c r="L64" s="40">
        <f t="shared" si="5"/>
        <v>0</v>
      </c>
      <c r="M64" s="40">
        <f t="shared" si="5"/>
        <v>0</v>
      </c>
      <c r="N64" s="40">
        <f t="shared" si="5"/>
        <v>0</v>
      </c>
      <c r="O64" s="40">
        <f t="shared" si="5"/>
        <v>0</v>
      </c>
      <c r="P64" s="40">
        <f t="shared" si="5"/>
        <v>0</v>
      </c>
      <c r="Q64" s="40">
        <f t="shared" si="5"/>
        <v>0</v>
      </c>
      <c r="R64" s="40">
        <f t="shared" si="5"/>
        <v>0</v>
      </c>
      <c r="S64" s="40">
        <f t="shared" si="5"/>
        <v>0</v>
      </c>
      <c r="T64" s="40">
        <f t="shared" si="5"/>
        <v>0</v>
      </c>
      <c r="U64" s="40">
        <f t="shared" si="5"/>
        <v>0</v>
      </c>
      <c r="V64" s="40">
        <f t="shared" si="5"/>
        <v>0</v>
      </c>
      <c r="W64" s="40">
        <f t="shared" si="5"/>
        <v>0</v>
      </c>
      <c r="X64" s="40">
        <f t="shared" si="5"/>
        <v>0</v>
      </c>
    </row>
    <row r="65" spans="2:24" ht="14.25" customHeight="1" x14ac:dyDescent="0.25">
      <c r="B65" s="33"/>
      <c r="C65" s="34"/>
      <c r="D65" s="35"/>
      <c r="E65" s="36"/>
      <c r="F65" s="37"/>
      <c r="G65" s="37"/>
      <c r="H65" s="38"/>
      <c r="I65" s="38"/>
      <c r="J65" s="39"/>
      <c r="L65" s="40">
        <f t="shared" si="5"/>
        <v>0</v>
      </c>
      <c r="M65" s="40">
        <f t="shared" si="5"/>
        <v>0</v>
      </c>
      <c r="N65" s="40">
        <f t="shared" si="5"/>
        <v>0</v>
      </c>
      <c r="O65" s="40">
        <f t="shared" si="5"/>
        <v>0</v>
      </c>
      <c r="P65" s="40">
        <f t="shared" si="5"/>
        <v>0</v>
      </c>
      <c r="Q65" s="40">
        <f t="shared" si="5"/>
        <v>0</v>
      </c>
      <c r="R65" s="40">
        <f t="shared" si="5"/>
        <v>0</v>
      </c>
      <c r="S65" s="40">
        <f t="shared" si="5"/>
        <v>0</v>
      </c>
      <c r="T65" s="40">
        <f t="shared" si="5"/>
        <v>0</v>
      </c>
      <c r="U65" s="40">
        <f t="shared" si="5"/>
        <v>0</v>
      </c>
      <c r="V65" s="40">
        <f t="shared" si="5"/>
        <v>0</v>
      </c>
      <c r="W65" s="40">
        <f t="shared" si="5"/>
        <v>0</v>
      </c>
      <c r="X65" s="40">
        <f t="shared" si="5"/>
        <v>0</v>
      </c>
    </row>
    <row r="66" spans="2:24" ht="14.25" customHeight="1" x14ac:dyDescent="0.25">
      <c r="B66" s="33"/>
      <c r="C66" s="34"/>
      <c r="D66" s="35"/>
      <c r="E66" s="36"/>
      <c r="F66" s="37"/>
      <c r="G66" s="37"/>
      <c r="H66" s="38"/>
      <c r="I66" s="38"/>
      <c r="J66" s="39"/>
      <c r="L66" s="40">
        <f t="shared" si="5"/>
        <v>0</v>
      </c>
      <c r="M66" s="40">
        <f t="shared" si="5"/>
        <v>0</v>
      </c>
      <c r="N66" s="40">
        <f t="shared" si="5"/>
        <v>0</v>
      </c>
      <c r="O66" s="40">
        <f t="shared" si="5"/>
        <v>0</v>
      </c>
      <c r="P66" s="40">
        <f t="shared" si="5"/>
        <v>0</v>
      </c>
      <c r="Q66" s="40">
        <f t="shared" si="5"/>
        <v>0</v>
      </c>
      <c r="R66" s="40">
        <f t="shared" si="5"/>
        <v>0</v>
      </c>
      <c r="S66" s="40">
        <f t="shared" si="5"/>
        <v>0</v>
      </c>
      <c r="T66" s="40">
        <f t="shared" si="5"/>
        <v>0</v>
      </c>
      <c r="U66" s="40">
        <f t="shared" si="5"/>
        <v>0</v>
      </c>
      <c r="V66" s="40">
        <f t="shared" si="5"/>
        <v>0</v>
      </c>
      <c r="W66" s="40">
        <f t="shared" si="5"/>
        <v>0</v>
      </c>
      <c r="X66" s="40">
        <f t="shared" si="5"/>
        <v>0</v>
      </c>
    </row>
    <row r="67" spans="2:24" ht="14.25" customHeight="1" x14ac:dyDescent="0.25">
      <c r="B67" s="33"/>
      <c r="C67" s="34"/>
      <c r="D67" s="35"/>
      <c r="E67" s="36"/>
      <c r="F67" s="37"/>
      <c r="G67" s="37"/>
      <c r="H67" s="38"/>
      <c r="I67" s="38"/>
      <c r="J67" s="39"/>
      <c r="L67" s="40">
        <f t="shared" si="5"/>
        <v>0</v>
      </c>
      <c r="M67" s="40">
        <f t="shared" si="5"/>
        <v>0</v>
      </c>
      <c r="N67" s="40">
        <f t="shared" si="5"/>
        <v>0</v>
      </c>
      <c r="O67" s="40">
        <f t="shared" si="5"/>
        <v>0</v>
      </c>
      <c r="P67" s="40">
        <f t="shared" si="5"/>
        <v>0</v>
      </c>
      <c r="Q67" s="40">
        <f t="shared" si="5"/>
        <v>0</v>
      </c>
      <c r="R67" s="40">
        <f t="shared" si="5"/>
        <v>0</v>
      </c>
      <c r="S67" s="40">
        <f t="shared" si="5"/>
        <v>0</v>
      </c>
      <c r="T67" s="40">
        <f t="shared" si="5"/>
        <v>0</v>
      </c>
      <c r="U67" s="40">
        <f t="shared" si="5"/>
        <v>0</v>
      </c>
      <c r="V67" s="40">
        <f t="shared" si="5"/>
        <v>0</v>
      </c>
      <c r="W67" s="40">
        <f t="shared" si="5"/>
        <v>0</v>
      </c>
      <c r="X67" s="40">
        <f t="shared" si="5"/>
        <v>0</v>
      </c>
    </row>
    <row r="68" spans="2:24" ht="14.25" customHeight="1" x14ac:dyDescent="0.25">
      <c r="B68" s="33"/>
      <c r="C68" s="34"/>
      <c r="D68" s="35"/>
      <c r="E68" s="36"/>
      <c r="F68" s="37"/>
      <c r="G68" s="37"/>
      <c r="H68" s="38"/>
      <c r="I68" s="38"/>
      <c r="J68" s="39"/>
      <c r="L68" s="40">
        <f t="shared" si="5"/>
        <v>0</v>
      </c>
      <c r="M68" s="40">
        <f t="shared" si="5"/>
        <v>0</v>
      </c>
      <c r="N68" s="40">
        <f t="shared" si="5"/>
        <v>0</v>
      </c>
      <c r="O68" s="40">
        <f t="shared" si="5"/>
        <v>0</v>
      </c>
      <c r="P68" s="40">
        <f t="shared" si="5"/>
        <v>0</v>
      </c>
      <c r="Q68" s="40">
        <f t="shared" si="5"/>
        <v>0</v>
      </c>
      <c r="R68" s="40">
        <f t="shared" si="5"/>
        <v>0</v>
      </c>
      <c r="S68" s="40">
        <f t="shared" si="5"/>
        <v>0</v>
      </c>
      <c r="T68" s="40">
        <f t="shared" si="5"/>
        <v>0</v>
      </c>
      <c r="U68" s="40">
        <f t="shared" si="5"/>
        <v>0</v>
      </c>
      <c r="V68" s="40">
        <f t="shared" si="5"/>
        <v>0</v>
      </c>
      <c r="W68" s="40">
        <f t="shared" si="5"/>
        <v>0</v>
      </c>
      <c r="X68" s="40">
        <f t="shared" si="5"/>
        <v>0</v>
      </c>
    </row>
    <row r="69" spans="2:24" ht="14.25" customHeight="1" x14ac:dyDescent="0.25">
      <c r="B69" s="33"/>
      <c r="C69" s="34"/>
      <c r="D69" s="35"/>
      <c r="E69" s="36"/>
      <c r="F69" s="37"/>
      <c r="G69" s="37"/>
      <c r="H69" s="38"/>
      <c r="I69" s="38"/>
      <c r="J69" s="39"/>
      <c r="L69" s="40">
        <f t="shared" si="5"/>
        <v>0</v>
      </c>
      <c r="M69" s="40">
        <f t="shared" si="5"/>
        <v>0</v>
      </c>
      <c r="N69" s="40">
        <f t="shared" si="5"/>
        <v>0</v>
      </c>
      <c r="O69" s="40">
        <f t="shared" si="5"/>
        <v>0</v>
      </c>
      <c r="P69" s="40">
        <f t="shared" si="5"/>
        <v>0</v>
      </c>
      <c r="Q69" s="40">
        <f t="shared" si="5"/>
        <v>0</v>
      </c>
      <c r="R69" s="40">
        <f t="shared" si="5"/>
        <v>0</v>
      </c>
      <c r="S69" s="40">
        <f t="shared" si="5"/>
        <v>0</v>
      </c>
      <c r="T69" s="40">
        <f t="shared" si="5"/>
        <v>0</v>
      </c>
      <c r="U69" s="40">
        <f t="shared" si="5"/>
        <v>0</v>
      </c>
      <c r="V69" s="40">
        <f t="shared" si="5"/>
        <v>0</v>
      </c>
      <c r="W69" s="40">
        <f t="shared" si="5"/>
        <v>0</v>
      </c>
      <c r="X69" s="40">
        <f t="shared" si="5"/>
        <v>0</v>
      </c>
    </row>
    <row r="70" spans="2:24" ht="14.25" customHeight="1" x14ac:dyDescent="0.25">
      <c r="B70" s="33"/>
      <c r="C70" s="34"/>
      <c r="D70" s="35"/>
      <c r="E70" s="36"/>
      <c r="F70" s="37"/>
      <c r="G70" s="37"/>
      <c r="H70" s="38"/>
      <c r="I70" s="38"/>
      <c r="J70" s="39"/>
      <c r="L70" s="40">
        <f t="shared" si="5"/>
        <v>0</v>
      </c>
      <c r="M70" s="40">
        <f t="shared" si="5"/>
        <v>0</v>
      </c>
      <c r="N70" s="40">
        <f t="shared" si="5"/>
        <v>0</v>
      </c>
      <c r="O70" s="40">
        <f t="shared" si="5"/>
        <v>0</v>
      </c>
      <c r="P70" s="40">
        <f t="shared" si="5"/>
        <v>0</v>
      </c>
      <c r="Q70" s="40">
        <f t="shared" si="5"/>
        <v>0</v>
      </c>
      <c r="R70" s="40">
        <f t="shared" si="5"/>
        <v>0</v>
      </c>
      <c r="S70" s="40">
        <f t="shared" si="5"/>
        <v>0</v>
      </c>
      <c r="T70" s="40">
        <f t="shared" si="5"/>
        <v>0</v>
      </c>
      <c r="U70" s="40">
        <f t="shared" si="5"/>
        <v>0</v>
      </c>
      <c r="V70" s="40">
        <f t="shared" si="5"/>
        <v>0</v>
      </c>
      <c r="W70" s="40">
        <f t="shared" si="5"/>
        <v>0</v>
      </c>
      <c r="X70" s="40">
        <f t="shared" si="5"/>
        <v>0</v>
      </c>
    </row>
    <row r="71" spans="2:24" ht="14.25" customHeight="1" x14ac:dyDescent="0.25">
      <c r="B71" s="33"/>
      <c r="C71" s="34"/>
      <c r="D71" s="35"/>
      <c r="E71" s="36"/>
      <c r="F71" s="37"/>
      <c r="G71" s="37"/>
      <c r="H71" s="38"/>
      <c r="I71" s="38"/>
      <c r="J71" s="39"/>
      <c r="L71" s="40">
        <f t="shared" ref="L71:X88" si="6">IF($H71=L$4,$G71,0)</f>
        <v>0</v>
      </c>
      <c r="M71" s="40">
        <f t="shared" si="6"/>
        <v>0</v>
      </c>
      <c r="N71" s="40">
        <f t="shared" si="6"/>
        <v>0</v>
      </c>
      <c r="O71" s="40">
        <f t="shared" si="6"/>
        <v>0</v>
      </c>
      <c r="P71" s="40">
        <f t="shared" si="6"/>
        <v>0</v>
      </c>
      <c r="Q71" s="40">
        <f t="shared" si="6"/>
        <v>0</v>
      </c>
      <c r="R71" s="40">
        <f t="shared" si="6"/>
        <v>0</v>
      </c>
      <c r="S71" s="40">
        <f t="shared" si="6"/>
        <v>0</v>
      </c>
      <c r="T71" s="40">
        <f t="shared" si="6"/>
        <v>0</v>
      </c>
      <c r="U71" s="40">
        <f t="shared" si="6"/>
        <v>0</v>
      </c>
      <c r="V71" s="40">
        <f t="shared" si="6"/>
        <v>0</v>
      </c>
      <c r="W71" s="40">
        <f t="shared" si="6"/>
        <v>0</v>
      </c>
      <c r="X71" s="40">
        <f t="shared" si="6"/>
        <v>0</v>
      </c>
    </row>
    <row r="72" spans="2:24" ht="14.25" customHeight="1" x14ac:dyDescent="0.25">
      <c r="B72" s="33"/>
      <c r="C72" s="34"/>
      <c r="D72" s="35"/>
      <c r="E72" s="36"/>
      <c r="F72" s="37"/>
      <c r="G72" s="37"/>
      <c r="H72" s="38"/>
      <c r="I72" s="38"/>
      <c r="J72" s="39"/>
      <c r="L72" s="40">
        <f t="shared" si="6"/>
        <v>0</v>
      </c>
      <c r="M72" s="40">
        <f t="shared" si="6"/>
        <v>0</v>
      </c>
      <c r="N72" s="40">
        <f t="shared" si="6"/>
        <v>0</v>
      </c>
      <c r="O72" s="40">
        <f t="shared" si="6"/>
        <v>0</v>
      </c>
      <c r="P72" s="40">
        <f t="shared" si="6"/>
        <v>0</v>
      </c>
      <c r="Q72" s="40">
        <f t="shared" si="6"/>
        <v>0</v>
      </c>
      <c r="R72" s="40">
        <f t="shared" si="6"/>
        <v>0</v>
      </c>
      <c r="S72" s="40">
        <f t="shared" si="6"/>
        <v>0</v>
      </c>
      <c r="T72" s="40">
        <f t="shared" si="6"/>
        <v>0</v>
      </c>
      <c r="U72" s="40">
        <f t="shared" si="6"/>
        <v>0</v>
      </c>
      <c r="V72" s="40">
        <f t="shared" si="6"/>
        <v>0</v>
      </c>
      <c r="W72" s="40">
        <f t="shared" si="6"/>
        <v>0</v>
      </c>
      <c r="X72" s="40">
        <f t="shared" si="6"/>
        <v>0</v>
      </c>
    </row>
    <row r="73" spans="2:24" ht="14.25" customHeight="1" x14ac:dyDescent="0.25">
      <c r="B73" s="33"/>
      <c r="C73" s="34"/>
      <c r="D73" s="35"/>
      <c r="E73" s="36"/>
      <c r="F73" s="37"/>
      <c r="G73" s="37"/>
      <c r="H73" s="38"/>
      <c r="I73" s="38"/>
      <c r="J73" s="39"/>
      <c r="L73" s="40">
        <f t="shared" si="6"/>
        <v>0</v>
      </c>
      <c r="M73" s="40">
        <f t="shared" si="6"/>
        <v>0</v>
      </c>
      <c r="N73" s="40">
        <f t="shared" si="6"/>
        <v>0</v>
      </c>
      <c r="O73" s="40">
        <f t="shared" si="6"/>
        <v>0</v>
      </c>
      <c r="P73" s="40">
        <f t="shared" si="6"/>
        <v>0</v>
      </c>
      <c r="Q73" s="40">
        <f t="shared" si="6"/>
        <v>0</v>
      </c>
      <c r="R73" s="40">
        <f t="shared" si="6"/>
        <v>0</v>
      </c>
      <c r="S73" s="40">
        <f t="shared" si="6"/>
        <v>0</v>
      </c>
      <c r="T73" s="40">
        <f t="shared" si="6"/>
        <v>0</v>
      </c>
      <c r="U73" s="40">
        <f t="shared" si="6"/>
        <v>0</v>
      </c>
      <c r="V73" s="40">
        <f t="shared" si="6"/>
        <v>0</v>
      </c>
      <c r="W73" s="40">
        <f t="shared" si="6"/>
        <v>0</v>
      </c>
      <c r="X73" s="40">
        <f t="shared" si="6"/>
        <v>0</v>
      </c>
    </row>
    <row r="74" spans="2:24" ht="14.25" customHeight="1" x14ac:dyDescent="0.25">
      <c r="B74" s="33"/>
      <c r="C74" s="34"/>
      <c r="D74" s="35"/>
      <c r="E74" s="36"/>
      <c r="F74" s="37"/>
      <c r="G74" s="37"/>
      <c r="H74" s="38"/>
      <c r="I74" s="38"/>
      <c r="J74" s="39"/>
      <c r="L74" s="40">
        <f t="shared" si="6"/>
        <v>0</v>
      </c>
      <c r="M74" s="40">
        <f t="shared" si="6"/>
        <v>0</v>
      </c>
      <c r="N74" s="40">
        <f t="shared" si="6"/>
        <v>0</v>
      </c>
      <c r="O74" s="40">
        <f t="shared" si="6"/>
        <v>0</v>
      </c>
      <c r="P74" s="40">
        <f t="shared" si="6"/>
        <v>0</v>
      </c>
      <c r="Q74" s="40">
        <f t="shared" si="6"/>
        <v>0</v>
      </c>
      <c r="R74" s="40">
        <f t="shared" si="6"/>
        <v>0</v>
      </c>
      <c r="S74" s="40">
        <f t="shared" si="6"/>
        <v>0</v>
      </c>
      <c r="T74" s="40">
        <f t="shared" si="6"/>
        <v>0</v>
      </c>
      <c r="U74" s="40">
        <f t="shared" si="6"/>
        <v>0</v>
      </c>
      <c r="V74" s="40">
        <f t="shared" si="6"/>
        <v>0</v>
      </c>
      <c r="W74" s="40">
        <f t="shared" si="6"/>
        <v>0</v>
      </c>
      <c r="X74" s="40">
        <f t="shared" si="6"/>
        <v>0</v>
      </c>
    </row>
    <row r="75" spans="2:24" ht="14.25" customHeight="1" x14ac:dyDescent="0.25">
      <c r="B75" s="33"/>
      <c r="C75" s="34"/>
      <c r="D75" s="35"/>
      <c r="E75" s="36"/>
      <c r="F75" s="37"/>
      <c r="G75" s="37"/>
      <c r="H75" s="38"/>
      <c r="I75" s="38"/>
      <c r="J75" s="39"/>
      <c r="L75" s="40">
        <f t="shared" si="6"/>
        <v>0</v>
      </c>
      <c r="M75" s="40">
        <f t="shared" si="6"/>
        <v>0</v>
      </c>
      <c r="N75" s="40">
        <f t="shared" si="6"/>
        <v>0</v>
      </c>
      <c r="O75" s="40">
        <f t="shared" si="6"/>
        <v>0</v>
      </c>
      <c r="P75" s="40">
        <f t="shared" si="6"/>
        <v>0</v>
      </c>
      <c r="Q75" s="40">
        <f t="shared" si="6"/>
        <v>0</v>
      </c>
      <c r="R75" s="40">
        <f t="shared" si="6"/>
        <v>0</v>
      </c>
      <c r="S75" s="40">
        <f t="shared" si="6"/>
        <v>0</v>
      </c>
      <c r="T75" s="40">
        <f t="shared" si="6"/>
        <v>0</v>
      </c>
      <c r="U75" s="40">
        <f t="shared" si="6"/>
        <v>0</v>
      </c>
      <c r="V75" s="40">
        <f t="shared" si="6"/>
        <v>0</v>
      </c>
      <c r="W75" s="40">
        <f t="shared" si="6"/>
        <v>0</v>
      </c>
      <c r="X75" s="40">
        <f t="shared" si="6"/>
        <v>0</v>
      </c>
    </row>
    <row r="76" spans="2:24" ht="14.25" customHeight="1" x14ac:dyDescent="0.25">
      <c r="B76" s="33"/>
      <c r="C76" s="34"/>
      <c r="D76" s="35"/>
      <c r="E76" s="36"/>
      <c r="F76" s="37"/>
      <c r="G76" s="37"/>
      <c r="H76" s="38"/>
      <c r="I76" s="38"/>
      <c r="J76" s="39"/>
      <c r="L76" s="40">
        <f t="shared" si="6"/>
        <v>0</v>
      </c>
      <c r="M76" s="40">
        <f t="shared" si="6"/>
        <v>0</v>
      </c>
      <c r="N76" s="40">
        <f t="shared" si="6"/>
        <v>0</v>
      </c>
      <c r="O76" s="40">
        <f t="shared" si="6"/>
        <v>0</v>
      </c>
      <c r="P76" s="40">
        <f t="shared" si="6"/>
        <v>0</v>
      </c>
      <c r="Q76" s="40">
        <f t="shared" si="6"/>
        <v>0</v>
      </c>
      <c r="R76" s="40">
        <f t="shared" si="6"/>
        <v>0</v>
      </c>
      <c r="S76" s="40">
        <f t="shared" si="6"/>
        <v>0</v>
      </c>
      <c r="T76" s="40">
        <f t="shared" si="6"/>
        <v>0</v>
      </c>
      <c r="U76" s="40">
        <f t="shared" si="6"/>
        <v>0</v>
      </c>
      <c r="V76" s="40">
        <f t="shared" si="6"/>
        <v>0</v>
      </c>
      <c r="W76" s="40">
        <f t="shared" si="6"/>
        <v>0</v>
      </c>
      <c r="X76" s="40">
        <f t="shared" si="6"/>
        <v>0</v>
      </c>
    </row>
    <row r="77" spans="2:24" ht="14.25" customHeight="1" x14ac:dyDescent="0.25">
      <c r="B77" s="33"/>
      <c r="C77" s="34"/>
      <c r="D77" s="35"/>
      <c r="E77" s="42"/>
      <c r="F77" s="37"/>
      <c r="G77" s="37"/>
      <c r="H77" s="38"/>
      <c r="I77" s="38"/>
      <c r="J77" s="39"/>
      <c r="L77" s="40">
        <f t="shared" si="6"/>
        <v>0</v>
      </c>
      <c r="M77" s="40">
        <f t="shared" si="6"/>
        <v>0</v>
      </c>
      <c r="N77" s="40">
        <f t="shared" si="6"/>
        <v>0</v>
      </c>
      <c r="O77" s="40">
        <f t="shared" si="6"/>
        <v>0</v>
      </c>
      <c r="P77" s="40">
        <f t="shared" si="6"/>
        <v>0</v>
      </c>
      <c r="Q77" s="40">
        <f t="shared" si="6"/>
        <v>0</v>
      </c>
      <c r="R77" s="40">
        <f t="shared" si="6"/>
        <v>0</v>
      </c>
      <c r="S77" s="40">
        <f t="shared" si="6"/>
        <v>0</v>
      </c>
      <c r="T77" s="40">
        <f t="shared" si="6"/>
        <v>0</v>
      </c>
      <c r="U77" s="40">
        <f t="shared" si="6"/>
        <v>0</v>
      </c>
      <c r="V77" s="40">
        <f t="shared" si="6"/>
        <v>0</v>
      </c>
      <c r="W77" s="40">
        <f t="shared" si="6"/>
        <v>0</v>
      </c>
      <c r="X77" s="40">
        <f t="shared" si="6"/>
        <v>0</v>
      </c>
    </row>
    <row r="78" spans="2:24" ht="14.25" customHeight="1" x14ac:dyDescent="0.25">
      <c r="B78" s="41"/>
      <c r="C78" s="34"/>
      <c r="D78" s="35"/>
      <c r="E78" s="42"/>
      <c r="F78" s="37"/>
      <c r="G78" s="37"/>
      <c r="H78" s="38"/>
      <c r="I78" s="38"/>
      <c r="J78" s="39"/>
      <c r="L78" s="40">
        <f t="shared" si="6"/>
        <v>0</v>
      </c>
      <c r="M78" s="40">
        <f t="shared" si="6"/>
        <v>0</v>
      </c>
      <c r="N78" s="40">
        <f t="shared" si="6"/>
        <v>0</v>
      </c>
      <c r="O78" s="40">
        <f t="shared" si="6"/>
        <v>0</v>
      </c>
      <c r="P78" s="40">
        <f t="shared" si="6"/>
        <v>0</v>
      </c>
      <c r="Q78" s="40">
        <f t="shared" si="6"/>
        <v>0</v>
      </c>
      <c r="R78" s="40">
        <f t="shared" si="6"/>
        <v>0</v>
      </c>
      <c r="S78" s="40">
        <f t="shared" si="6"/>
        <v>0</v>
      </c>
      <c r="T78" s="40">
        <f t="shared" si="6"/>
        <v>0</v>
      </c>
      <c r="U78" s="40">
        <f t="shared" si="6"/>
        <v>0</v>
      </c>
      <c r="V78" s="40">
        <f t="shared" si="6"/>
        <v>0</v>
      </c>
      <c r="W78" s="40">
        <f t="shared" si="6"/>
        <v>0</v>
      </c>
      <c r="X78" s="40">
        <f t="shared" si="6"/>
        <v>0</v>
      </c>
    </row>
    <row r="79" spans="2:24" ht="14.25" customHeight="1" x14ac:dyDescent="0.25">
      <c r="B79" s="33"/>
      <c r="C79" s="34"/>
      <c r="D79" s="35"/>
      <c r="E79" s="43"/>
      <c r="F79" s="37"/>
      <c r="G79" s="37"/>
      <c r="H79" s="38"/>
      <c r="I79" s="38"/>
      <c r="J79" s="39"/>
      <c r="L79" s="40">
        <f t="shared" si="6"/>
        <v>0</v>
      </c>
      <c r="M79" s="40">
        <f t="shared" si="6"/>
        <v>0</v>
      </c>
      <c r="N79" s="40">
        <f t="shared" si="6"/>
        <v>0</v>
      </c>
      <c r="O79" s="40">
        <f t="shared" si="6"/>
        <v>0</v>
      </c>
      <c r="P79" s="40">
        <f t="shared" si="6"/>
        <v>0</v>
      </c>
      <c r="Q79" s="40">
        <f t="shared" si="6"/>
        <v>0</v>
      </c>
      <c r="R79" s="40">
        <f t="shared" si="6"/>
        <v>0</v>
      </c>
      <c r="S79" s="40">
        <f t="shared" si="6"/>
        <v>0</v>
      </c>
      <c r="T79" s="40">
        <f t="shared" si="6"/>
        <v>0</v>
      </c>
      <c r="U79" s="40">
        <f t="shared" si="6"/>
        <v>0</v>
      </c>
      <c r="V79" s="40">
        <f t="shared" si="6"/>
        <v>0</v>
      </c>
      <c r="W79" s="40">
        <f t="shared" si="6"/>
        <v>0</v>
      </c>
      <c r="X79" s="40">
        <f t="shared" si="6"/>
        <v>0</v>
      </c>
    </row>
    <row r="80" spans="2:24" ht="14.25" customHeight="1" x14ac:dyDescent="0.25">
      <c r="B80" s="41"/>
      <c r="C80" s="34"/>
      <c r="D80" s="35"/>
      <c r="E80" s="36"/>
      <c r="F80" s="37"/>
      <c r="G80" s="37"/>
      <c r="H80" s="38"/>
      <c r="I80" s="38"/>
      <c r="J80" s="39"/>
      <c r="L80" s="40">
        <f t="shared" si="6"/>
        <v>0</v>
      </c>
      <c r="M80" s="40">
        <f t="shared" si="6"/>
        <v>0</v>
      </c>
      <c r="N80" s="40">
        <f t="shared" si="6"/>
        <v>0</v>
      </c>
      <c r="O80" s="40">
        <f t="shared" si="6"/>
        <v>0</v>
      </c>
      <c r="P80" s="40">
        <f t="shared" si="6"/>
        <v>0</v>
      </c>
      <c r="Q80" s="40">
        <f t="shared" si="6"/>
        <v>0</v>
      </c>
      <c r="R80" s="40">
        <f t="shared" si="6"/>
        <v>0</v>
      </c>
      <c r="S80" s="40">
        <f t="shared" si="6"/>
        <v>0</v>
      </c>
      <c r="T80" s="40">
        <f t="shared" si="6"/>
        <v>0</v>
      </c>
      <c r="U80" s="40">
        <f t="shared" si="6"/>
        <v>0</v>
      </c>
      <c r="V80" s="40">
        <f t="shared" si="6"/>
        <v>0</v>
      </c>
      <c r="W80" s="40">
        <f t="shared" si="6"/>
        <v>0</v>
      </c>
      <c r="X80" s="40">
        <f t="shared" si="6"/>
        <v>0</v>
      </c>
    </row>
    <row r="81" spans="2:24" ht="14.25" customHeight="1" x14ac:dyDescent="0.25">
      <c r="B81" s="41"/>
      <c r="C81" s="34"/>
      <c r="D81" s="35"/>
      <c r="E81" s="36"/>
      <c r="F81" s="37"/>
      <c r="G81" s="37"/>
      <c r="H81" s="38"/>
      <c r="I81" s="38"/>
      <c r="J81" s="39"/>
      <c r="L81" s="40">
        <f t="shared" si="6"/>
        <v>0</v>
      </c>
      <c r="M81" s="40">
        <f t="shared" si="6"/>
        <v>0</v>
      </c>
      <c r="N81" s="40">
        <f t="shared" si="6"/>
        <v>0</v>
      </c>
      <c r="O81" s="40">
        <f t="shared" si="6"/>
        <v>0</v>
      </c>
      <c r="P81" s="40">
        <f t="shared" si="6"/>
        <v>0</v>
      </c>
      <c r="Q81" s="40">
        <f t="shared" si="6"/>
        <v>0</v>
      </c>
      <c r="R81" s="40">
        <f t="shared" si="6"/>
        <v>0</v>
      </c>
      <c r="S81" s="40">
        <f t="shared" si="6"/>
        <v>0</v>
      </c>
      <c r="T81" s="40">
        <f t="shared" si="6"/>
        <v>0</v>
      </c>
      <c r="U81" s="40">
        <f t="shared" si="6"/>
        <v>0</v>
      </c>
      <c r="V81" s="40">
        <f t="shared" si="6"/>
        <v>0</v>
      </c>
      <c r="W81" s="40">
        <f t="shared" si="6"/>
        <v>0</v>
      </c>
      <c r="X81" s="40">
        <f t="shared" si="6"/>
        <v>0</v>
      </c>
    </row>
    <row r="82" spans="2:24" ht="14.25" customHeight="1" x14ac:dyDescent="0.25">
      <c r="B82" s="41"/>
      <c r="C82" s="34"/>
      <c r="D82" s="35"/>
      <c r="E82" s="36"/>
      <c r="F82" s="37"/>
      <c r="G82" s="37"/>
      <c r="H82" s="38"/>
      <c r="I82" s="38"/>
      <c r="J82" s="39"/>
      <c r="L82" s="40">
        <f t="shared" si="6"/>
        <v>0</v>
      </c>
      <c r="M82" s="40">
        <f t="shared" si="6"/>
        <v>0</v>
      </c>
      <c r="N82" s="40">
        <f t="shared" si="6"/>
        <v>0</v>
      </c>
      <c r="O82" s="40">
        <f t="shared" si="6"/>
        <v>0</v>
      </c>
      <c r="P82" s="40">
        <f t="shared" si="6"/>
        <v>0</v>
      </c>
      <c r="Q82" s="40">
        <f t="shared" si="6"/>
        <v>0</v>
      </c>
      <c r="R82" s="40">
        <f t="shared" si="6"/>
        <v>0</v>
      </c>
      <c r="S82" s="40">
        <f t="shared" si="6"/>
        <v>0</v>
      </c>
      <c r="T82" s="40">
        <f t="shared" si="6"/>
        <v>0</v>
      </c>
      <c r="U82" s="40">
        <f t="shared" si="6"/>
        <v>0</v>
      </c>
      <c r="V82" s="40">
        <f t="shared" si="6"/>
        <v>0</v>
      </c>
      <c r="W82" s="40">
        <f t="shared" si="6"/>
        <v>0</v>
      </c>
      <c r="X82" s="40">
        <f t="shared" si="6"/>
        <v>0</v>
      </c>
    </row>
    <row r="83" spans="2:24" ht="14.25" customHeight="1" x14ac:dyDescent="0.25">
      <c r="B83" s="41"/>
      <c r="C83" s="34"/>
      <c r="D83" s="45"/>
      <c r="E83" s="36"/>
      <c r="F83" s="37"/>
      <c r="G83" s="37"/>
      <c r="H83" s="38"/>
      <c r="I83" s="38"/>
      <c r="J83" s="39"/>
      <c r="L83" s="40">
        <f t="shared" si="6"/>
        <v>0</v>
      </c>
      <c r="M83" s="40">
        <f t="shared" si="6"/>
        <v>0</v>
      </c>
      <c r="N83" s="40">
        <f t="shared" si="6"/>
        <v>0</v>
      </c>
      <c r="O83" s="40">
        <f t="shared" si="6"/>
        <v>0</v>
      </c>
      <c r="P83" s="40">
        <f t="shared" si="6"/>
        <v>0</v>
      </c>
      <c r="Q83" s="40">
        <f t="shared" si="6"/>
        <v>0</v>
      </c>
      <c r="R83" s="40">
        <f t="shared" si="6"/>
        <v>0</v>
      </c>
      <c r="S83" s="40">
        <f t="shared" si="6"/>
        <v>0</v>
      </c>
      <c r="T83" s="40">
        <f t="shared" si="6"/>
        <v>0</v>
      </c>
      <c r="U83" s="40">
        <f t="shared" si="6"/>
        <v>0</v>
      </c>
      <c r="V83" s="40">
        <f t="shared" si="6"/>
        <v>0</v>
      </c>
      <c r="W83" s="40">
        <f t="shared" si="6"/>
        <v>0</v>
      </c>
      <c r="X83" s="40">
        <f t="shared" si="6"/>
        <v>0</v>
      </c>
    </row>
    <row r="84" spans="2:24" ht="14.25" customHeight="1" x14ac:dyDescent="0.25">
      <c r="B84" s="33"/>
      <c r="C84" s="34"/>
      <c r="D84" s="35"/>
      <c r="E84" s="36"/>
      <c r="F84" s="37"/>
      <c r="G84" s="37"/>
      <c r="H84" s="38"/>
      <c r="I84" s="38"/>
      <c r="J84" s="39"/>
      <c r="L84" s="40">
        <f t="shared" si="6"/>
        <v>0</v>
      </c>
      <c r="M84" s="40">
        <f t="shared" si="6"/>
        <v>0</v>
      </c>
      <c r="N84" s="40">
        <f t="shared" si="6"/>
        <v>0</v>
      </c>
      <c r="O84" s="40">
        <f t="shared" si="6"/>
        <v>0</v>
      </c>
      <c r="P84" s="40">
        <f t="shared" si="6"/>
        <v>0</v>
      </c>
      <c r="Q84" s="40">
        <f t="shared" si="6"/>
        <v>0</v>
      </c>
      <c r="R84" s="40">
        <f t="shared" si="6"/>
        <v>0</v>
      </c>
      <c r="S84" s="40">
        <f t="shared" si="6"/>
        <v>0</v>
      </c>
      <c r="T84" s="40">
        <f t="shared" si="6"/>
        <v>0</v>
      </c>
      <c r="U84" s="40">
        <f t="shared" si="6"/>
        <v>0</v>
      </c>
      <c r="V84" s="40">
        <f t="shared" si="6"/>
        <v>0</v>
      </c>
      <c r="W84" s="40">
        <f t="shared" si="6"/>
        <v>0</v>
      </c>
      <c r="X84" s="40">
        <f t="shared" si="6"/>
        <v>0</v>
      </c>
    </row>
    <row r="85" spans="2:24" ht="14.25" customHeight="1" x14ac:dyDescent="0.25">
      <c r="B85" s="33"/>
      <c r="C85" s="44"/>
      <c r="D85" s="35"/>
      <c r="E85" s="36"/>
      <c r="F85" s="37"/>
      <c r="G85" s="37"/>
      <c r="H85" s="38"/>
      <c r="I85" s="38"/>
      <c r="J85" s="39"/>
      <c r="L85" s="40">
        <f t="shared" si="6"/>
        <v>0</v>
      </c>
      <c r="M85" s="40">
        <f t="shared" si="6"/>
        <v>0</v>
      </c>
      <c r="N85" s="40">
        <f t="shared" si="6"/>
        <v>0</v>
      </c>
      <c r="O85" s="40">
        <f t="shared" si="6"/>
        <v>0</v>
      </c>
      <c r="P85" s="40">
        <f t="shared" si="6"/>
        <v>0</v>
      </c>
      <c r="Q85" s="40">
        <f t="shared" si="6"/>
        <v>0</v>
      </c>
      <c r="R85" s="40">
        <f t="shared" si="6"/>
        <v>0</v>
      </c>
      <c r="S85" s="40">
        <f t="shared" si="6"/>
        <v>0</v>
      </c>
      <c r="T85" s="40">
        <f t="shared" si="6"/>
        <v>0</v>
      </c>
      <c r="U85" s="40">
        <f t="shared" si="6"/>
        <v>0</v>
      </c>
      <c r="V85" s="40">
        <f t="shared" si="6"/>
        <v>0</v>
      </c>
      <c r="W85" s="40">
        <f t="shared" si="6"/>
        <v>0</v>
      </c>
      <c r="X85" s="40">
        <f t="shared" si="6"/>
        <v>0</v>
      </c>
    </row>
    <row r="86" spans="2:24" ht="14.25" customHeight="1" x14ac:dyDescent="0.25">
      <c r="B86" s="33"/>
      <c r="C86" s="34"/>
      <c r="D86" s="35"/>
      <c r="E86" s="36"/>
      <c r="F86" s="37"/>
      <c r="G86" s="37"/>
      <c r="H86" s="38"/>
      <c r="I86" s="38"/>
      <c r="J86" s="39"/>
      <c r="L86" s="40">
        <f t="shared" si="6"/>
        <v>0</v>
      </c>
      <c r="M86" s="40">
        <f t="shared" si="6"/>
        <v>0</v>
      </c>
      <c r="N86" s="40">
        <f t="shared" si="6"/>
        <v>0</v>
      </c>
      <c r="O86" s="40">
        <f t="shared" si="6"/>
        <v>0</v>
      </c>
      <c r="P86" s="40">
        <f t="shared" si="6"/>
        <v>0</v>
      </c>
      <c r="Q86" s="40">
        <f t="shared" si="6"/>
        <v>0</v>
      </c>
      <c r="R86" s="40">
        <f t="shared" si="6"/>
        <v>0</v>
      </c>
      <c r="S86" s="40">
        <f t="shared" si="6"/>
        <v>0</v>
      </c>
      <c r="T86" s="40">
        <f t="shared" si="6"/>
        <v>0</v>
      </c>
      <c r="U86" s="40">
        <f t="shared" si="6"/>
        <v>0</v>
      </c>
      <c r="V86" s="40">
        <f t="shared" si="6"/>
        <v>0</v>
      </c>
      <c r="W86" s="40">
        <f t="shared" si="6"/>
        <v>0</v>
      </c>
      <c r="X86" s="40">
        <f t="shared" si="6"/>
        <v>0</v>
      </c>
    </row>
    <row r="87" spans="2:24" ht="14.25" customHeight="1" x14ac:dyDescent="0.25">
      <c r="B87" s="33"/>
      <c r="C87" s="34"/>
      <c r="D87" s="35"/>
      <c r="E87" s="36"/>
      <c r="F87" s="37"/>
      <c r="G87" s="37"/>
      <c r="H87" s="38"/>
      <c r="I87" s="38"/>
      <c r="J87" s="39"/>
      <c r="L87" s="40">
        <f t="shared" si="6"/>
        <v>0</v>
      </c>
      <c r="M87" s="40">
        <f t="shared" si="6"/>
        <v>0</v>
      </c>
      <c r="N87" s="40">
        <f t="shared" si="6"/>
        <v>0</v>
      </c>
      <c r="O87" s="40">
        <f t="shared" si="6"/>
        <v>0</v>
      </c>
      <c r="P87" s="40">
        <f t="shared" si="6"/>
        <v>0</v>
      </c>
      <c r="Q87" s="40">
        <f t="shared" si="6"/>
        <v>0</v>
      </c>
      <c r="R87" s="40">
        <f t="shared" si="6"/>
        <v>0</v>
      </c>
      <c r="S87" s="40">
        <f t="shared" si="6"/>
        <v>0</v>
      </c>
      <c r="T87" s="40">
        <f t="shared" si="6"/>
        <v>0</v>
      </c>
      <c r="U87" s="40">
        <f t="shared" si="6"/>
        <v>0</v>
      </c>
      <c r="V87" s="40">
        <f t="shared" si="6"/>
        <v>0</v>
      </c>
      <c r="W87" s="40">
        <f t="shared" si="6"/>
        <v>0</v>
      </c>
      <c r="X87" s="40">
        <f t="shared" si="6"/>
        <v>0</v>
      </c>
    </row>
    <row r="88" spans="2:24" ht="14.25" customHeight="1" x14ac:dyDescent="0.25">
      <c r="B88" s="33"/>
      <c r="C88" s="34"/>
      <c r="D88" s="35"/>
      <c r="E88" s="36"/>
      <c r="F88" s="37"/>
      <c r="G88" s="37"/>
      <c r="H88" s="38"/>
      <c r="I88" s="38"/>
      <c r="J88" s="51"/>
      <c r="L88" s="40">
        <f t="shared" si="6"/>
        <v>0</v>
      </c>
      <c r="M88" s="40">
        <f t="shared" si="6"/>
        <v>0</v>
      </c>
      <c r="N88" s="40">
        <f t="shared" si="6"/>
        <v>0</v>
      </c>
      <c r="O88" s="40">
        <f t="shared" si="6"/>
        <v>0</v>
      </c>
      <c r="P88" s="40">
        <f t="shared" si="6"/>
        <v>0</v>
      </c>
      <c r="Q88" s="40">
        <f t="shared" si="6"/>
        <v>0</v>
      </c>
      <c r="R88" s="40">
        <f t="shared" si="6"/>
        <v>0</v>
      </c>
      <c r="S88" s="40">
        <f t="shared" si="6"/>
        <v>0</v>
      </c>
      <c r="T88" s="40">
        <f t="shared" si="6"/>
        <v>0</v>
      </c>
      <c r="U88" s="40">
        <f t="shared" si="6"/>
        <v>0</v>
      </c>
      <c r="V88" s="40">
        <f t="shared" si="6"/>
        <v>0</v>
      </c>
      <c r="W88" s="40">
        <f t="shared" si="6"/>
        <v>0</v>
      </c>
      <c r="X88" s="40">
        <f t="shared" si="6"/>
        <v>0</v>
      </c>
    </row>
    <row r="89" spans="2:24" ht="14.25" customHeight="1" x14ac:dyDescent="0.25">
      <c r="B89" s="33"/>
      <c r="C89" s="34"/>
      <c r="D89" s="35"/>
      <c r="E89" s="36"/>
      <c r="F89" s="37"/>
      <c r="G89" s="37"/>
      <c r="H89" s="38"/>
      <c r="I89" s="38"/>
      <c r="J89" s="39"/>
      <c r="L89" s="40">
        <f t="shared" ref="L89:X105" si="7">IF($H89=L$4,$G89,0)</f>
        <v>0</v>
      </c>
      <c r="M89" s="40">
        <f t="shared" si="7"/>
        <v>0</v>
      </c>
      <c r="N89" s="40">
        <f t="shared" si="7"/>
        <v>0</v>
      </c>
      <c r="O89" s="40">
        <f t="shared" si="7"/>
        <v>0</v>
      </c>
      <c r="P89" s="40">
        <f t="shared" si="7"/>
        <v>0</v>
      </c>
      <c r="Q89" s="40">
        <f t="shared" si="7"/>
        <v>0</v>
      </c>
      <c r="R89" s="40">
        <f t="shared" si="7"/>
        <v>0</v>
      </c>
      <c r="S89" s="40">
        <f t="shared" si="7"/>
        <v>0</v>
      </c>
      <c r="T89" s="40">
        <f t="shared" si="7"/>
        <v>0</v>
      </c>
      <c r="U89" s="40">
        <f t="shared" si="7"/>
        <v>0</v>
      </c>
      <c r="V89" s="40">
        <f t="shared" si="7"/>
        <v>0</v>
      </c>
      <c r="W89" s="40">
        <f t="shared" si="7"/>
        <v>0</v>
      </c>
      <c r="X89" s="40">
        <f t="shared" si="7"/>
        <v>0</v>
      </c>
    </row>
    <row r="90" spans="2:24" ht="14.25" customHeight="1" x14ac:dyDescent="0.25">
      <c r="B90" s="33"/>
      <c r="C90" s="34"/>
      <c r="D90" s="35"/>
      <c r="E90" s="36"/>
      <c r="F90" s="37"/>
      <c r="G90" s="37"/>
      <c r="H90" s="38"/>
      <c r="I90" s="38"/>
      <c r="J90" s="49"/>
      <c r="L90" s="40">
        <f t="shared" si="7"/>
        <v>0</v>
      </c>
      <c r="M90" s="40">
        <f t="shared" si="7"/>
        <v>0</v>
      </c>
      <c r="N90" s="40">
        <f t="shared" si="7"/>
        <v>0</v>
      </c>
      <c r="O90" s="40">
        <f t="shared" si="7"/>
        <v>0</v>
      </c>
      <c r="P90" s="40">
        <f t="shared" si="7"/>
        <v>0</v>
      </c>
      <c r="Q90" s="40">
        <f t="shared" si="7"/>
        <v>0</v>
      </c>
      <c r="R90" s="40">
        <f t="shared" si="7"/>
        <v>0</v>
      </c>
      <c r="S90" s="40">
        <f t="shared" si="7"/>
        <v>0</v>
      </c>
      <c r="T90" s="40">
        <f t="shared" si="7"/>
        <v>0</v>
      </c>
      <c r="U90" s="40">
        <f t="shared" si="7"/>
        <v>0</v>
      </c>
      <c r="V90" s="40">
        <f t="shared" si="7"/>
        <v>0</v>
      </c>
      <c r="W90" s="40">
        <f t="shared" si="7"/>
        <v>0</v>
      </c>
      <c r="X90" s="40">
        <f t="shared" si="7"/>
        <v>0</v>
      </c>
    </row>
    <row r="91" spans="2:24" ht="14.25" customHeight="1" x14ac:dyDescent="0.25">
      <c r="B91" s="33"/>
      <c r="C91" s="34"/>
      <c r="D91" s="35"/>
      <c r="E91" s="36"/>
      <c r="F91" s="37"/>
      <c r="G91" s="37"/>
      <c r="H91" s="38"/>
      <c r="I91" s="38"/>
      <c r="J91" s="39"/>
      <c r="L91" s="40">
        <f t="shared" si="7"/>
        <v>0</v>
      </c>
      <c r="M91" s="40">
        <f t="shared" si="7"/>
        <v>0</v>
      </c>
      <c r="N91" s="40">
        <f t="shared" si="7"/>
        <v>0</v>
      </c>
      <c r="O91" s="40">
        <f t="shared" si="7"/>
        <v>0</v>
      </c>
      <c r="P91" s="40">
        <f t="shared" si="7"/>
        <v>0</v>
      </c>
      <c r="Q91" s="40">
        <f t="shared" si="7"/>
        <v>0</v>
      </c>
      <c r="R91" s="40">
        <f t="shared" si="7"/>
        <v>0</v>
      </c>
      <c r="S91" s="40">
        <f t="shared" si="7"/>
        <v>0</v>
      </c>
      <c r="T91" s="40">
        <f t="shared" si="7"/>
        <v>0</v>
      </c>
      <c r="U91" s="40">
        <f t="shared" si="7"/>
        <v>0</v>
      </c>
      <c r="V91" s="40">
        <f t="shared" si="7"/>
        <v>0</v>
      </c>
      <c r="W91" s="40">
        <f t="shared" si="7"/>
        <v>0</v>
      </c>
      <c r="X91" s="40">
        <f t="shared" si="7"/>
        <v>0</v>
      </c>
    </row>
    <row r="92" spans="2:24" ht="14.25" customHeight="1" x14ac:dyDescent="0.25">
      <c r="B92" s="33"/>
      <c r="C92" s="34"/>
      <c r="D92" s="35"/>
      <c r="E92" s="36"/>
      <c r="F92" s="37"/>
      <c r="G92" s="37"/>
      <c r="H92" s="38"/>
      <c r="I92" s="38"/>
      <c r="J92" s="39"/>
      <c r="L92" s="40">
        <f t="shared" si="7"/>
        <v>0</v>
      </c>
      <c r="M92" s="40">
        <f t="shared" si="7"/>
        <v>0</v>
      </c>
      <c r="N92" s="40">
        <f t="shared" si="7"/>
        <v>0</v>
      </c>
      <c r="O92" s="40">
        <f t="shared" si="7"/>
        <v>0</v>
      </c>
      <c r="P92" s="40">
        <f t="shared" si="7"/>
        <v>0</v>
      </c>
      <c r="Q92" s="40">
        <f t="shared" si="7"/>
        <v>0</v>
      </c>
      <c r="R92" s="40">
        <f t="shared" si="7"/>
        <v>0</v>
      </c>
      <c r="S92" s="40">
        <f t="shared" si="7"/>
        <v>0</v>
      </c>
      <c r="T92" s="40">
        <f t="shared" si="7"/>
        <v>0</v>
      </c>
      <c r="U92" s="40">
        <f t="shared" si="7"/>
        <v>0</v>
      </c>
      <c r="V92" s="40">
        <f t="shared" si="7"/>
        <v>0</v>
      </c>
      <c r="W92" s="40">
        <f t="shared" si="7"/>
        <v>0</v>
      </c>
      <c r="X92" s="40">
        <f t="shared" si="7"/>
        <v>0</v>
      </c>
    </row>
    <row r="93" spans="2:24" ht="14.25" customHeight="1" x14ac:dyDescent="0.25">
      <c r="B93" s="33"/>
      <c r="C93" s="34"/>
      <c r="D93" s="35"/>
      <c r="E93" s="35"/>
      <c r="F93" s="37"/>
      <c r="G93" s="37"/>
      <c r="H93" s="38"/>
      <c r="I93" s="38"/>
      <c r="J93" s="49"/>
      <c r="L93" s="40">
        <f t="shared" si="7"/>
        <v>0</v>
      </c>
      <c r="M93" s="40">
        <f t="shared" si="7"/>
        <v>0</v>
      </c>
      <c r="N93" s="40">
        <f t="shared" si="7"/>
        <v>0</v>
      </c>
      <c r="O93" s="40">
        <f t="shared" si="7"/>
        <v>0</v>
      </c>
      <c r="P93" s="40">
        <f t="shared" si="7"/>
        <v>0</v>
      </c>
      <c r="Q93" s="40">
        <f t="shared" si="7"/>
        <v>0</v>
      </c>
      <c r="R93" s="40">
        <f t="shared" si="7"/>
        <v>0</v>
      </c>
      <c r="S93" s="40">
        <f t="shared" si="7"/>
        <v>0</v>
      </c>
      <c r="T93" s="40">
        <f t="shared" si="7"/>
        <v>0</v>
      </c>
      <c r="U93" s="40">
        <f t="shared" si="7"/>
        <v>0</v>
      </c>
      <c r="V93" s="40">
        <f t="shared" si="7"/>
        <v>0</v>
      </c>
      <c r="W93" s="40">
        <f t="shared" si="7"/>
        <v>0</v>
      </c>
      <c r="X93" s="40">
        <f t="shared" si="7"/>
        <v>0</v>
      </c>
    </row>
    <row r="94" spans="2:24" ht="14.25" customHeight="1" x14ac:dyDescent="0.25">
      <c r="B94" s="33"/>
      <c r="C94" s="34"/>
      <c r="D94" s="35"/>
      <c r="E94" s="36"/>
      <c r="F94" s="37"/>
      <c r="G94" s="37"/>
      <c r="H94" s="38"/>
      <c r="I94" s="38"/>
      <c r="J94" s="39"/>
      <c r="L94" s="40">
        <f t="shared" si="7"/>
        <v>0</v>
      </c>
      <c r="M94" s="40">
        <f t="shared" si="7"/>
        <v>0</v>
      </c>
      <c r="N94" s="40">
        <f t="shared" si="7"/>
        <v>0</v>
      </c>
      <c r="O94" s="40">
        <f t="shared" si="7"/>
        <v>0</v>
      </c>
      <c r="P94" s="40">
        <f t="shared" si="7"/>
        <v>0</v>
      </c>
      <c r="Q94" s="40">
        <f t="shared" si="7"/>
        <v>0</v>
      </c>
      <c r="R94" s="40">
        <f t="shared" si="7"/>
        <v>0</v>
      </c>
      <c r="S94" s="40">
        <f t="shared" si="7"/>
        <v>0</v>
      </c>
      <c r="T94" s="40">
        <f t="shared" si="7"/>
        <v>0</v>
      </c>
      <c r="U94" s="40">
        <f t="shared" si="7"/>
        <v>0</v>
      </c>
      <c r="V94" s="40">
        <f t="shared" si="7"/>
        <v>0</v>
      </c>
      <c r="W94" s="40">
        <f t="shared" si="7"/>
        <v>0</v>
      </c>
      <c r="X94" s="40">
        <f t="shared" si="7"/>
        <v>0</v>
      </c>
    </row>
    <row r="95" spans="2:24" ht="14.25" customHeight="1" x14ac:dyDescent="0.25">
      <c r="B95" s="33"/>
      <c r="C95" s="34"/>
      <c r="D95" s="35"/>
      <c r="E95" s="36"/>
      <c r="F95" s="37"/>
      <c r="G95" s="37"/>
      <c r="H95" s="38"/>
      <c r="I95" s="38"/>
      <c r="J95" s="39"/>
      <c r="L95" s="40">
        <f t="shared" si="7"/>
        <v>0</v>
      </c>
      <c r="M95" s="40">
        <f t="shared" si="7"/>
        <v>0</v>
      </c>
      <c r="N95" s="40">
        <f t="shared" si="7"/>
        <v>0</v>
      </c>
      <c r="O95" s="40">
        <f t="shared" si="7"/>
        <v>0</v>
      </c>
      <c r="P95" s="40">
        <f t="shared" si="7"/>
        <v>0</v>
      </c>
      <c r="Q95" s="40">
        <f t="shared" si="7"/>
        <v>0</v>
      </c>
      <c r="R95" s="40">
        <f t="shared" si="7"/>
        <v>0</v>
      </c>
      <c r="S95" s="40">
        <f t="shared" si="7"/>
        <v>0</v>
      </c>
      <c r="T95" s="40">
        <f t="shared" si="7"/>
        <v>0</v>
      </c>
      <c r="U95" s="40">
        <f t="shared" si="7"/>
        <v>0</v>
      </c>
      <c r="V95" s="40">
        <f t="shared" si="7"/>
        <v>0</v>
      </c>
      <c r="W95" s="40">
        <f t="shared" si="7"/>
        <v>0</v>
      </c>
      <c r="X95" s="40">
        <f t="shared" si="7"/>
        <v>0</v>
      </c>
    </row>
    <row r="96" spans="2:24" ht="14.25" customHeight="1" x14ac:dyDescent="0.25">
      <c r="B96" s="33"/>
      <c r="C96" s="34"/>
      <c r="D96" s="35"/>
      <c r="E96" s="36"/>
      <c r="F96" s="37"/>
      <c r="G96" s="37"/>
      <c r="H96" s="38"/>
      <c r="I96" s="38"/>
      <c r="J96" s="39"/>
      <c r="L96" s="40">
        <v>0</v>
      </c>
      <c r="M96" s="40">
        <f t="shared" si="7"/>
        <v>0</v>
      </c>
      <c r="N96" s="40">
        <f t="shared" si="7"/>
        <v>0</v>
      </c>
      <c r="O96" s="40">
        <f t="shared" si="7"/>
        <v>0</v>
      </c>
      <c r="P96" s="40">
        <f t="shared" si="7"/>
        <v>0</v>
      </c>
      <c r="Q96" s="40">
        <f t="shared" si="7"/>
        <v>0</v>
      </c>
      <c r="R96" s="40">
        <f t="shared" si="7"/>
        <v>0</v>
      </c>
      <c r="S96" s="40">
        <f t="shared" si="7"/>
        <v>0</v>
      </c>
      <c r="T96" s="40">
        <f t="shared" si="7"/>
        <v>0</v>
      </c>
      <c r="U96" s="40">
        <f t="shared" si="7"/>
        <v>0</v>
      </c>
      <c r="V96" s="40">
        <f t="shared" si="7"/>
        <v>0</v>
      </c>
      <c r="W96" s="40">
        <f t="shared" si="7"/>
        <v>0</v>
      </c>
      <c r="X96" s="40">
        <f t="shared" si="7"/>
        <v>0</v>
      </c>
    </row>
    <row r="97" spans="1:24" ht="14.25" customHeight="1" x14ac:dyDescent="0.25">
      <c r="B97" s="33"/>
      <c r="C97" s="34"/>
      <c r="D97" s="35"/>
      <c r="E97" s="36"/>
      <c r="F97" s="37"/>
      <c r="G97" s="37"/>
      <c r="H97" s="38"/>
      <c r="I97" s="38"/>
      <c r="J97" s="39"/>
      <c r="L97" s="40">
        <f t="shared" si="7"/>
        <v>0</v>
      </c>
      <c r="M97" s="40">
        <f t="shared" si="7"/>
        <v>0</v>
      </c>
      <c r="N97" s="40">
        <f t="shared" si="7"/>
        <v>0</v>
      </c>
      <c r="O97" s="40">
        <f t="shared" si="7"/>
        <v>0</v>
      </c>
      <c r="P97" s="40">
        <f t="shared" si="7"/>
        <v>0</v>
      </c>
      <c r="Q97" s="40">
        <f t="shared" si="7"/>
        <v>0</v>
      </c>
      <c r="R97" s="40">
        <f t="shared" si="7"/>
        <v>0</v>
      </c>
      <c r="S97" s="40">
        <f t="shared" si="7"/>
        <v>0</v>
      </c>
      <c r="T97" s="40">
        <f t="shared" si="7"/>
        <v>0</v>
      </c>
      <c r="U97" s="40">
        <f t="shared" si="7"/>
        <v>0</v>
      </c>
      <c r="V97" s="40">
        <f t="shared" si="7"/>
        <v>0</v>
      </c>
      <c r="W97" s="40">
        <f t="shared" si="7"/>
        <v>0</v>
      </c>
      <c r="X97" s="40">
        <f t="shared" si="7"/>
        <v>0</v>
      </c>
    </row>
    <row r="98" spans="1:24" ht="14.25" customHeight="1" x14ac:dyDescent="0.25">
      <c r="B98" s="33"/>
      <c r="C98" s="34"/>
      <c r="D98" s="35"/>
      <c r="E98" s="36"/>
      <c r="F98" s="37"/>
      <c r="G98" s="46"/>
      <c r="H98" s="38"/>
      <c r="I98" s="38"/>
      <c r="J98" s="39"/>
      <c r="L98" s="40">
        <f t="shared" si="7"/>
        <v>0</v>
      </c>
      <c r="M98" s="40">
        <f t="shared" si="7"/>
        <v>0</v>
      </c>
      <c r="N98" s="40">
        <f t="shared" si="7"/>
        <v>0</v>
      </c>
      <c r="O98" s="40">
        <f t="shared" si="7"/>
        <v>0</v>
      </c>
      <c r="P98" s="40">
        <f t="shared" si="7"/>
        <v>0</v>
      </c>
      <c r="Q98" s="40">
        <f t="shared" si="7"/>
        <v>0</v>
      </c>
      <c r="R98" s="40">
        <f t="shared" si="7"/>
        <v>0</v>
      </c>
      <c r="S98" s="40">
        <f t="shared" si="7"/>
        <v>0</v>
      </c>
      <c r="T98" s="40">
        <f t="shared" si="7"/>
        <v>0</v>
      </c>
      <c r="U98" s="40">
        <f t="shared" si="7"/>
        <v>0</v>
      </c>
      <c r="V98" s="40">
        <f t="shared" si="7"/>
        <v>0</v>
      </c>
      <c r="W98" s="40">
        <f t="shared" si="7"/>
        <v>0</v>
      </c>
      <c r="X98" s="40">
        <f t="shared" si="7"/>
        <v>0</v>
      </c>
    </row>
    <row r="99" spans="1:24" ht="14.25" customHeight="1" x14ac:dyDescent="0.25">
      <c r="B99" s="33"/>
      <c r="C99" s="34"/>
      <c r="D99" s="35"/>
      <c r="E99" s="36"/>
      <c r="F99" s="37"/>
      <c r="G99" s="37"/>
      <c r="H99" s="38"/>
      <c r="I99" s="38"/>
      <c r="J99" s="39"/>
      <c r="L99" s="40">
        <f t="shared" si="7"/>
        <v>0</v>
      </c>
      <c r="M99" s="40">
        <f t="shared" si="7"/>
        <v>0</v>
      </c>
      <c r="N99" s="40">
        <f t="shared" si="7"/>
        <v>0</v>
      </c>
      <c r="O99" s="40">
        <f t="shared" si="7"/>
        <v>0</v>
      </c>
      <c r="P99" s="40">
        <f t="shared" si="7"/>
        <v>0</v>
      </c>
      <c r="Q99" s="40">
        <f t="shared" si="7"/>
        <v>0</v>
      </c>
      <c r="R99" s="40">
        <f t="shared" si="7"/>
        <v>0</v>
      </c>
      <c r="S99" s="40">
        <f t="shared" si="7"/>
        <v>0</v>
      </c>
      <c r="T99" s="40">
        <f t="shared" si="7"/>
        <v>0</v>
      </c>
      <c r="U99" s="40">
        <f t="shared" si="7"/>
        <v>0</v>
      </c>
      <c r="V99" s="40">
        <f t="shared" si="7"/>
        <v>0</v>
      </c>
      <c r="W99" s="40">
        <f t="shared" si="7"/>
        <v>0</v>
      </c>
      <c r="X99" s="40">
        <f t="shared" si="7"/>
        <v>0</v>
      </c>
    </row>
    <row r="100" spans="1:24" x14ac:dyDescent="0.25">
      <c r="B100" s="33"/>
      <c r="C100" s="34"/>
      <c r="D100" s="35"/>
      <c r="E100" s="36"/>
      <c r="F100" s="37"/>
      <c r="G100" s="37"/>
      <c r="H100" s="38"/>
      <c r="I100" s="38"/>
      <c r="J100" s="39"/>
      <c r="L100" s="40">
        <f t="shared" si="7"/>
        <v>0</v>
      </c>
      <c r="M100" s="40">
        <f t="shared" si="7"/>
        <v>0</v>
      </c>
      <c r="N100" s="40">
        <f t="shared" si="7"/>
        <v>0</v>
      </c>
      <c r="O100" s="40">
        <f t="shared" si="7"/>
        <v>0</v>
      </c>
      <c r="P100" s="40">
        <f t="shared" si="7"/>
        <v>0</v>
      </c>
      <c r="Q100" s="40">
        <f t="shared" si="7"/>
        <v>0</v>
      </c>
      <c r="R100" s="40">
        <f t="shared" si="7"/>
        <v>0</v>
      </c>
      <c r="S100" s="40">
        <f t="shared" si="7"/>
        <v>0</v>
      </c>
      <c r="T100" s="40">
        <f t="shared" si="7"/>
        <v>0</v>
      </c>
      <c r="U100" s="40">
        <f t="shared" si="7"/>
        <v>0</v>
      </c>
      <c r="V100" s="40">
        <f t="shared" si="7"/>
        <v>0</v>
      </c>
      <c r="W100" s="40">
        <f t="shared" si="7"/>
        <v>0</v>
      </c>
      <c r="X100" s="40">
        <f t="shared" si="7"/>
        <v>0</v>
      </c>
    </row>
    <row r="101" spans="1:24" x14ac:dyDescent="0.25">
      <c r="B101" s="33"/>
      <c r="C101" s="34"/>
      <c r="D101" s="35"/>
      <c r="E101" s="36"/>
      <c r="F101" s="37"/>
      <c r="G101" s="37"/>
      <c r="H101" s="38"/>
      <c r="I101" s="38"/>
      <c r="J101" s="49"/>
      <c r="L101" s="40">
        <f t="shared" si="7"/>
        <v>0</v>
      </c>
      <c r="M101" s="40">
        <f t="shared" si="7"/>
        <v>0</v>
      </c>
      <c r="N101" s="40">
        <f t="shared" si="7"/>
        <v>0</v>
      </c>
      <c r="O101" s="40">
        <f t="shared" si="7"/>
        <v>0</v>
      </c>
      <c r="P101" s="40">
        <f t="shared" si="7"/>
        <v>0</v>
      </c>
      <c r="Q101" s="40">
        <f t="shared" si="7"/>
        <v>0</v>
      </c>
      <c r="R101" s="40">
        <f t="shared" si="7"/>
        <v>0</v>
      </c>
      <c r="S101" s="40">
        <f t="shared" si="7"/>
        <v>0</v>
      </c>
      <c r="T101" s="40">
        <f t="shared" si="7"/>
        <v>0</v>
      </c>
      <c r="U101" s="40">
        <f t="shared" si="7"/>
        <v>0</v>
      </c>
      <c r="V101" s="40">
        <f t="shared" si="7"/>
        <v>0</v>
      </c>
      <c r="W101" s="40">
        <f t="shared" si="7"/>
        <v>0</v>
      </c>
      <c r="X101" s="40">
        <f t="shared" si="7"/>
        <v>0</v>
      </c>
    </row>
    <row r="102" spans="1:24" x14ac:dyDescent="0.25">
      <c r="B102" s="41"/>
      <c r="C102" s="34"/>
      <c r="D102" s="35"/>
      <c r="E102" s="36"/>
      <c r="F102" s="37"/>
      <c r="G102" s="37"/>
      <c r="H102" s="38"/>
      <c r="I102" s="38"/>
      <c r="J102" s="49"/>
      <c r="L102" s="40">
        <f t="shared" si="7"/>
        <v>0</v>
      </c>
      <c r="M102" s="40">
        <f t="shared" si="7"/>
        <v>0</v>
      </c>
      <c r="N102" s="40">
        <f t="shared" si="7"/>
        <v>0</v>
      </c>
      <c r="O102" s="40">
        <f t="shared" si="7"/>
        <v>0</v>
      </c>
      <c r="P102" s="40">
        <f t="shared" si="7"/>
        <v>0</v>
      </c>
      <c r="Q102" s="40">
        <f t="shared" si="7"/>
        <v>0</v>
      </c>
      <c r="R102" s="40">
        <f t="shared" si="7"/>
        <v>0</v>
      </c>
      <c r="S102" s="40">
        <f t="shared" si="7"/>
        <v>0</v>
      </c>
      <c r="T102" s="40">
        <f t="shared" si="7"/>
        <v>0</v>
      </c>
      <c r="U102" s="40">
        <f t="shared" si="7"/>
        <v>0</v>
      </c>
      <c r="V102" s="40">
        <f t="shared" si="7"/>
        <v>0</v>
      </c>
      <c r="W102" s="40">
        <f t="shared" si="7"/>
        <v>0</v>
      </c>
      <c r="X102" s="40">
        <f t="shared" si="7"/>
        <v>0</v>
      </c>
    </row>
    <row r="103" spans="1:24" x14ac:dyDescent="0.25">
      <c r="A103" s="47"/>
      <c r="B103" s="41"/>
      <c r="C103" s="34"/>
      <c r="D103" s="35"/>
      <c r="E103" s="36"/>
      <c r="F103" s="37"/>
      <c r="G103" s="37"/>
      <c r="H103" s="38"/>
      <c r="I103" s="38"/>
      <c r="J103" s="39"/>
      <c r="L103" s="40">
        <f>IF($H103=L$4,$G103,0)</f>
        <v>0</v>
      </c>
      <c r="M103" s="40">
        <f t="shared" si="7"/>
        <v>0</v>
      </c>
      <c r="N103" s="40">
        <f t="shared" si="7"/>
        <v>0</v>
      </c>
      <c r="O103" s="40">
        <f t="shared" si="7"/>
        <v>0</v>
      </c>
      <c r="P103" s="40">
        <f t="shared" si="7"/>
        <v>0</v>
      </c>
      <c r="Q103" s="40">
        <f t="shared" si="7"/>
        <v>0</v>
      </c>
      <c r="R103" s="40">
        <f t="shared" si="7"/>
        <v>0</v>
      </c>
      <c r="S103" s="40">
        <f t="shared" si="7"/>
        <v>0</v>
      </c>
      <c r="T103" s="40">
        <f t="shared" si="7"/>
        <v>0</v>
      </c>
      <c r="U103" s="40">
        <f t="shared" si="7"/>
        <v>0</v>
      </c>
      <c r="V103" s="40">
        <f t="shared" si="7"/>
        <v>0</v>
      </c>
      <c r="W103" s="40">
        <f t="shared" si="7"/>
        <v>0</v>
      </c>
      <c r="X103" s="40">
        <f t="shared" si="7"/>
        <v>0</v>
      </c>
    </row>
    <row r="104" spans="1:24" x14ac:dyDescent="0.25">
      <c r="A104" s="47"/>
      <c r="B104" s="41"/>
      <c r="C104" s="34"/>
      <c r="D104" s="35"/>
      <c r="E104" s="36"/>
      <c r="F104" s="37"/>
      <c r="G104" s="37"/>
      <c r="H104" s="38"/>
      <c r="I104" s="38"/>
      <c r="J104" s="39"/>
      <c r="L104" s="40">
        <f t="shared" si="7"/>
        <v>0</v>
      </c>
      <c r="M104" s="40">
        <f t="shared" si="7"/>
        <v>0</v>
      </c>
      <c r="N104" s="40">
        <f t="shared" si="7"/>
        <v>0</v>
      </c>
      <c r="O104" s="40">
        <f t="shared" si="7"/>
        <v>0</v>
      </c>
      <c r="P104" s="40">
        <f t="shared" si="7"/>
        <v>0</v>
      </c>
      <c r="Q104" s="40">
        <f t="shared" si="7"/>
        <v>0</v>
      </c>
      <c r="R104" s="40">
        <f t="shared" si="7"/>
        <v>0</v>
      </c>
      <c r="S104" s="40">
        <f t="shared" si="7"/>
        <v>0</v>
      </c>
      <c r="T104" s="40">
        <f t="shared" si="7"/>
        <v>0</v>
      </c>
      <c r="U104" s="40">
        <f t="shared" si="7"/>
        <v>0</v>
      </c>
      <c r="V104" s="40">
        <f t="shared" si="7"/>
        <v>0</v>
      </c>
      <c r="W104" s="40">
        <f t="shared" si="7"/>
        <v>0</v>
      </c>
      <c r="X104" s="40">
        <f t="shared" si="7"/>
        <v>0</v>
      </c>
    </row>
    <row r="105" spans="1:24" x14ac:dyDescent="0.25">
      <c r="B105" s="41"/>
      <c r="C105" s="34"/>
      <c r="D105" s="35"/>
      <c r="E105" s="36"/>
      <c r="F105" s="37"/>
      <c r="G105" s="37"/>
      <c r="H105" s="38"/>
      <c r="I105" s="38"/>
      <c r="J105" s="39"/>
      <c r="L105" s="40">
        <f t="shared" si="7"/>
        <v>0</v>
      </c>
      <c r="M105" s="40">
        <f t="shared" si="7"/>
        <v>0</v>
      </c>
      <c r="N105" s="40">
        <f t="shared" si="7"/>
        <v>0</v>
      </c>
      <c r="O105" s="40">
        <f t="shared" si="7"/>
        <v>0</v>
      </c>
      <c r="P105" s="40">
        <f t="shared" si="7"/>
        <v>0</v>
      </c>
      <c r="Q105" s="40">
        <f t="shared" si="7"/>
        <v>0</v>
      </c>
      <c r="R105" s="40">
        <f t="shared" si="7"/>
        <v>0</v>
      </c>
      <c r="S105" s="40">
        <f t="shared" si="7"/>
        <v>0</v>
      </c>
      <c r="T105" s="40">
        <f t="shared" si="7"/>
        <v>0</v>
      </c>
      <c r="U105" s="40">
        <f t="shared" si="7"/>
        <v>0</v>
      </c>
      <c r="V105" s="40">
        <f t="shared" si="7"/>
        <v>0</v>
      </c>
      <c r="W105" s="40">
        <f t="shared" si="7"/>
        <v>0</v>
      </c>
      <c r="X105" s="40">
        <f t="shared" si="7"/>
        <v>0</v>
      </c>
    </row>
    <row r="106" spans="1:24" x14ac:dyDescent="0.25">
      <c r="B106" s="41"/>
      <c r="C106" s="34"/>
      <c r="D106" s="35"/>
      <c r="E106" s="36"/>
      <c r="F106" s="37"/>
      <c r="G106" s="37"/>
      <c r="H106" s="38"/>
      <c r="I106" s="38"/>
      <c r="J106" s="39"/>
      <c r="L106" s="40">
        <f t="shared" ref="L106:X125" si="8">IF($H106=L$4,$G106,0)</f>
        <v>0</v>
      </c>
      <c r="M106" s="40">
        <f t="shared" si="8"/>
        <v>0</v>
      </c>
      <c r="N106" s="40">
        <f t="shared" si="8"/>
        <v>0</v>
      </c>
      <c r="O106" s="40">
        <f t="shared" si="8"/>
        <v>0</v>
      </c>
      <c r="P106" s="40">
        <f t="shared" si="8"/>
        <v>0</v>
      </c>
      <c r="Q106" s="40">
        <f t="shared" si="8"/>
        <v>0</v>
      </c>
      <c r="R106" s="40">
        <f t="shared" si="8"/>
        <v>0</v>
      </c>
      <c r="S106" s="40">
        <f t="shared" si="8"/>
        <v>0</v>
      </c>
      <c r="T106" s="40">
        <f t="shared" si="8"/>
        <v>0</v>
      </c>
      <c r="U106" s="40">
        <f t="shared" si="8"/>
        <v>0</v>
      </c>
      <c r="V106" s="40">
        <f t="shared" si="8"/>
        <v>0</v>
      </c>
      <c r="W106" s="40">
        <f t="shared" si="8"/>
        <v>0</v>
      </c>
      <c r="X106" s="40">
        <f t="shared" si="8"/>
        <v>0</v>
      </c>
    </row>
    <row r="107" spans="1:24" x14ac:dyDescent="0.25">
      <c r="B107" s="41"/>
      <c r="C107" s="34"/>
      <c r="D107" s="35"/>
      <c r="E107" s="36"/>
      <c r="F107" s="37"/>
      <c r="G107" s="37"/>
      <c r="H107" s="38"/>
      <c r="I107" s="38"/>
      <c r="J107" s="39"/>
      <c r="K107" s="27" t="s">
        <v>130</v>
      </c>
      <c r="L107" s="40">
        <f t="shared" si="8"/>
        <v>0</v>
      </c>
      <c r="M107" s="40">
        <f t="shared" si="8"/>
        <v>0</v>
      </c>
      <c r="N107" s="40">
        <f t="shared" si="8"/>
        <v>0</v>
      </c>
      <c r="O107" s="40">
        <f t="shared" si="8"/>
        <v>0</v>
      </c>
      <c r="P107" s="40">
        <f t="shared" si="8"/>
        <v>0</v>
      </c>
      <c r="Q107" s="40">
        <f t="shared" si="8"/>
        <v>0</v>
      </c>
      <c r="R107" s="40">
        <f t="shared" si="8"/>
        <v>0</v>
      </c>
      <c r="S107" s="40">
        <f t="shared" si="8"/>
        <v>0</v>
      </c>
      <c r="T107" s="40">
        <f t="shared" si="8"/>
        <v>0</v>
      </c>
      <c r="U107" s="40">
        <f t="shared" si="8"/>
        <v>0</v>
      </c>
      <c r="V107" s="40">
        <f t="shared" si="8"/>
        <v>0</v>
      </c>
      <c r="W107" s="40">
        <f t="shared" si="8"/>
        <v>0</v>
      </c>
      <c r="X107" s="40">
        <f t="shared" si="8"/>
        <v>0</v>
      </c>
    </row>
    <row r="108" spans="1:24" x14ac:dyDescent="0.25">
      <c r="B108" s="41"/>
      <c r="C108" s="34"/>
      <c r="D108" s="35"/>
      <c r="E108" s="36"/>
      <c r="F108" s="37"/>
      <c r="G108" s="37"/>
      <c r="H108" s="38"/>
      <c r="I108" s="38"/>
      <c r="J108" s="39"/>
      <c r="L108" s="40">
        <f t="shared" si="8"/>
        <v>0</v>
      </c>
      <c r="M108" s="40">
        <f t="shared" si="8"/>
        <v>0</v>
      </c>
      <c r="N108" s="40">
        <f t="shared" si="8"/>
        <v>0</v>
      </c>
      <c r="O108" s="40">
        <f t="shared" si="8"/>
        <v>0</v>
      </c>
      <c r="P108" s="40">
        <f t="shared" si="8"/>
        <v>0</v>
      </c>
      <c r="Q108" s="40">
        <f t="shared" si="8"/>
        <v>0</v>
      </c>
      <c r="R108" s="40">
        <f t="shared" si="8"/>
        <v>0</v>
      </c>
      <c r="S108" s="40">
        <f t="shared" si="8"/>
        <v>0</v>
      </c>
      <c r="T108" s="40">
        <f t="shared" si="8"/>
        <v>0</v>
      </c>
      <c r="U108" s="40">
        <f t="shared" si="8"/>
        <v>0</v>
      </c>
      <c r="V108" s="40">
        <f t="shared" si="8"/>
        <v>0</v>
      </c>
      <c r="W108" s="40">
        <f t="shared" si="8"/>
        <v>0</v>
      </c>
      <c r="X108" s="40">
        <f t="shared" si="8"/>
        <v>0</v>
      </c>
    </row>
    <row r="109" spans="1:24" x14ac:dyDescent="0.25">
      <c r="B109" s="70"/>
      <c r="C109" s="34"/>
      <c r="D109" s="35"/>
      <c r="E109" s="36"/>
      <c r="F109" s="37"/>
      <c r="G109" s="37"/>
      <c r="H109" s="38"/>
      <c r="I109" s="38"/>
      <c r="J109" s="39"/>
      <c r="L109" s="40">
        <f t="shared" si="8"/>
        <v>0</v>
      </c>
      <c r="M109" s="40">
        <f t="shared" si="8"/>
        <v>0</v>
      </c>
      <c r="N109" s="40">
        <f t="shared" si="8"/>
        <v>0</v>
      </c>
      <c r="O109" s="40">
        <f t="shared" si="8"/>
        <v>0</v>
      </c>
      <c r="P109" s="40">
        <f t="shared" si="8"/>
        <v>0</v>
      </c>
      <c r="Q109" s="40">
        <f t="shared" si="8"/>
        <v>0</v>
      </c>
      <c r="R109" s="40">
        <f t="shared" si="8"/>
        <v>0</v>
      </c>
      <c r="S109" s="40">
        <f t="shared" si="8"/>
        <v>0</v>
      </c>
      <c r="T109" s="40">
        <f t="shared" si="8"/>
        <v>0</v>
      </c>
      <c r="U109" s="40">
        <f t="shared" si="8"/>
        <v>0</v>
      </c>
      <c r="V109" s="40">
        <f t="shared" si="8"/>
        <v>0</v>
      </c>
      <c r="W109" s="40">
        <f t="shared" si="8"/>
        <v>0</v>
      </c>
      <c r="X109" s="40">
        <f t="shared" si="8"/>
        <v>0</v>
      </c>
    </row>
    <row r="110" spans="1:24" x14ac:dyDescent="0.25">
      <c r="B110" s="41"/>
      <c r="C110" s="34"/>
      <c r="D110" s="35"/>
      <c r="E110" s="36"/>
      <c r="F110" s="37"/>
      <c r="G110" s="37"/>
      <c r="H110" s="38"/>
      <c r="I110" s="38"/>
      <c r="J110" s="39"/>
      <c r="L110" s="40">
        <f t="shared" si="8"/>
        <v>0</v>
      </c>
      <c r="M110" s="40">
        <f t="shared" si="8"/>
        <v>0</v>
      </c>
      <c r="N110" s="40">
        <f t="shared" si="8"/>
        <v>0</v>
      </c>
      <c r="O110" s="40">
        <f t="shared" si="8"/>
        <v>0</v>
      </c>
      <c r="P110" s="40">
        <f t="shared" si="8"/>
        <v>0</v>
      </c>
      <c r="Q110" s="40">
        <f t="shared" si="8"/>
        <v>0</v>
      </c>
      <c r="R110" s="40">
        <f t="shared" si="8"/>
        <v>0</v>
      </c>
      <c r="S110" s="40">
        <f t="shared" si="8"/>
        <v>0</v>
      </c>
      <c r="T110" s="40">
        <f t="shared" si="8"/>
        <v>0</v>
      </c>
      <c r="U110" s="40">
        <f t="shared" si="8"/>
        <v>0</v>
      </c>
      <c r="V110" s="40">
        <f t="shared" si="8"/>
        <v>0</v>
      </c>
      <c r="W110" s="40">
        <f t="shared" si="8"/>
        <v>0</v>
      </c>
      <c r="X110" s="40">
        <f t="shared" si="8"/>
        <v>0</v>
      </c>
    </row>
    <row r="111" spans="1:24" x14ac:dyDescent="0.25">
      <c r="B111" s="41"/>
      <c r="C111" s="34"/>
      <c r="D111" s="35"/>
      <c r="E111" s="36"/>
      <c r="F111" s="37"/>
      <c r="G111" s="37"/>
      <c r="H111" s="38"/>
      <c r="I111" s="38"/>
      <c r="J111" s="39"/>
      <c r="L111" s="40">
        <f t="shared" si="8"/>
        <v>0</v>
      </c>
      <c r="M111" s="40">
        <f t="shared" si="8"/>
        <v>0</v>
      </c>
      <c r="N111" s="40">
        <f t="shared" si="8"/>
        <v>0</v>
      </c>
      <c r="O111" s="40">
        <f t="shared" si="8"/>
        <v>0</v>
      </c>
      <c r="P111" s="40">
        <f t="shared" si="8"/>
        <v>0</v>
      </c>
      <c r="Q111" s="40">
        <f t="shared" si="8"/>
        <v>0</v>
      </c>
      <c r="R111" s="40">
        <f t="shared" si="8"/>
        <v>0</v>
      </c>
      <c r="S111" s="40">
        <f t="shared" si="8"/>
        <v>0</v>
      </c>
      <c r="T111" s="40">
        <f t="shared" si="8"/>
        <v>0</v>
      </c>
      <c r="U111" s="40">
        <f t="shared" si="8"/>
        <v>0</v>
      </c>
      <c r="V111" s="40">
        <f t="shared" si="8"/>
        <v>0</v>
      </c>
      <c r="W111" s="40">
        <f t="shared" si="8"/>
        <v>0</v>
      </c>
      <c r="X111" s="40">
        <f t="shared" si="8"/>
        <v>0</v>
      </c>
    </row>
    <row r="112" spans="1:24" x14ac:dyDescent="0.25">
      <c r="B112" s="41"/>
      <c r="C112" s="34"/>
      <c r="D112" s="35"/>
      <c r="E112" s="36"/>
      <c r="F112" s="37"/>
      <c r="G112" s="37"/>
      <c r="H112" s="38"/>
      <c r="I112" s="38"/>
      <c r="J112" s="39"/>
      <c r="L112" s="40">
        <f t="shared" si="8"/>
        <v>0</v>
      </c>
      <c r="M112" s="40">
        <f t="shared" si="8"/>
        <v>0</v>
      </c>
      <c r="N112" s="40">
        <f t="shared" si="8"/>
        <v>0</v>
      </c>
      <c r="O112" s="40">
        <f t="shared" si="8"/>
        <v>0</v>
      </c>
      <c r="P112" s="40">
        <f t="shared" si="8"/>
        <v>0</v>
      </c>
      <c r="Q112" s="40">
        <f t="shared" si="8"/>
        <v>0</v>
      </c>
      <c r="R112" s="40">
        <f t="shared" si="8"/>
        <v>0</v>
      </c>
      <c r="S112" s="40">
        <f t="shared" si="8"/>
        <v>0</v>
      </c>
      <c r="T112" s="40">
        <f t="shared" si="8"/>
        <v>0</v>
      </c>
      <c r="U112" s="40">
        <f t="shared" si="8"/>
        <v>0</v>
      </c>
      <c r="V112" s="40">
        <f t="shared" si="8"/>
        <v>0</v>
      </c>
      <c r="W112" s="40">
        <f t="shared" si="8"/>
        <v>0</v>
      </c>
      <c r="X112" s="40">
        <f t="shared" si="8"/>
        <v>0</v>
      </c>
    </row>
    <row r="113" spans="2:24" x14ac:dyDescent="0.25">
      <c r="B113" s="48"/>
      <c r="C113" s="34"/>
      <c r="D113" s="35"/>
      <c r="E113" s="36"/>
      <c r="F113" s="37"/>
      <c r="G113" s="37"/>
      <c r="H113" s="38"/>
      <c r="I113" s="38"/>
      <c r="J113" s="39"/>
      <c r="L113" s="40">
        <f t="shared" si="8"/>
        <v>0</v>
      </c>
      <c r="M113" s="40">
        <f t="shared" si="8"/>
        <v>0</v>
      </c>
      <c r="N113" s="40">
        <f t="shared" si="8"/>
        <v>0</v>
      </c>
      <c r="O113" s="40">
        <f t="shared" si="8"/>
        <v>0</v>
      </c>
      <c r="P113" s="40">
        <f t="shared" si="8"/>
        <v>0</v>
      </c>
      <c r="Q113" s="40">
        <f t="shared" si="8"/>
        <v>0</v>
      </c>
      <c r="R113" s="40">
        <f t="shared" si="8"/>
        <v>0</v>
      </c>
      <c r="S113" s="40">
        <f t="shared" si="8"/>
        <v>0</v>
      </c>
      <c r="T113" s="40">
        <f t="shared" si="8"/>
        <v>0</v>
      </c>
      <c r="U113" s="40">
        <f t="shared" si="8"/>
        <v>0</v>
      </c>
      <c r="V113" s="40">
        <f t="shared" si="8"/>
        <v>0</v>
      </c>
      <c r="W113" s="40">
        <f t="shared" si="8"/>
        <v>0</v>
      </c>
      <c r="X113" s="40">
        <f t="shared" si="8"/>
        <v>0</v>
      </c>
    </row>
    <row r="114" spans="2:24" x14ac:dyDescent="0.25">
      <c r="B114" s="41"/>
      <c r="C114" s="34"/>
      <c r="D114" s="35"/>
      <c r="E114" s="36"/>
      <c r="F114" s="37"/>
      <c r="G114" s="37"/>
      <c r="H114" s="38"/>
      <c r="I114" s="38"/>
      <c r="J114" s="49"/>
      <c r="L114" s="40">
        <f t="shared" si="8"/>
        <v>0</v>
      </c>
      <c r="M114" s="40">
        <f t="shared" si="8"/>
        <v>0</v>
      </c>
      <c r="N114" s="40">
        <f t="shared" si="8"/>
        <v>0</v>
      </c>
      <c r="O114" s="40">
        <f t="shared" si="8"/>
        <v>0</v>
      </c>
      <c r="P114" s="40">
        <f t="shared" si="8"/>
        <v>0</v>
      </c>
      <c r="Q114" s="40">
        <f t="shared" si="8"/>
        <v>0</v>
      </c>
      <c r="R114" s="40">
        <f t="shared" si="8"/>
        <v>0</v>
      </c>
      <c r="S114" s="40">
        <f t="shared" si="8"/>
        <v>0</v>
      </c>
      <c r="T114" s="40">
        <f t="shared" si="8"/>
        <v>0</v>
      </c>
      <c r="U114" s="40">
        <f t="shared" si="8"/>
        <v>0</v>
      </c>
      <c r="V114" s="40">
        <f t="shared" si="8"/>
        <v>0</v>
      </c>
      <c r="W114" s="40">
        <f t="shared" si="8"/>
        <v>0</v>
      </c>
      <c r="X114" s="40">
        <f t="shared" si="8"/>
        <v>0</v>
      </c>
    </row>
    <row r="115" spans="2:24" x14ac:dyDescent="0.25">
      <c r="B115" s="41"/>
      <c r="C115" s="34"/>
      <c r="D115" s="35"/>
      <c r="E115" s="36"/>
      <c r="F115" s="37"/>
      <c r="G115" s="37"/>
      <c r="H115" s="38"/>
      <c r="I115" s="38"/>
      <c r="J115" s="49"/>
      <c r="L115" s="40">
        <f t="shared" si="8"/>
        <v>0</v>
      </c>
      <c r="M115" s="40">
        <f t="shared" si="8"/>
        <v>0</v>
      </c>
      <c r="N115" s="40">
        <f t="shared" si="8"/>
        <v>0</v>
      </c>
      <c r="O115" s="40">
        <f t="shared" si="8"/>
        <v>0</v>
      </c>
      <c r="P115" s="40">
        <f t="shared" si="8"/>
        <v>0</v>
      </c>
      <c r="Q115" s="40">
        <f t="shared" si="8"/>
        <v>0</v>
      </c>
      <c r="R115" s="40">
        <f t="shared" si="8"/>
        <v>0</v>
      </c>
      <c r="S115" s="40">
        <f t="shared" si="8"/>
        <v>0</v>
      </c>
      <c r="T115" s="40">
        <f t="shared" si="8"/>
        <v>0</v>
      </c>
      <c r="U115" s="40">
        <f t="shared" si="8"/>
        <v>0</v>
      </c>
      <c r="V115" s="40">
        <f t="shared" si="8"/>
        <v>0</v>
      </c>
      <c r="W115" s="40">
        <f t="shared" si="8"/>
        <v>0</v>
      </c>
      <c r="X115" s="40">
        <f t="shared" si="8"/>
        <v>0</v>
      </c>
    </row>
    <row r="116" spans="2:24" x14ac:dyDescent="0.25">
      <c r="B116" s="41"/>
      <c r="C116" s="34"/>
      <c r="D116" s="35"/>
      <c r="E116" s="36"/>
      <c r="F116" s="37"/>
      <c r="G116" s="37"/>
      <c r="H116" s="38"/>
      <c r="I116" s="38"/>
      <c r="J116" s="50"/>
      <c r="L116" s="40">
        <f t="shared" si="8"/>
        <v>0</v>
      </c>
      <c r="M116" s="40">
        <f t="shared" si="8"/>
        <v>0</v>
      </c>
      <c r="N116" s="40">
        <f t="shared" si="8"/>
        <v>0</v>
      </c>
      <c r="O116" s="40">
        <f t="shared" si="8"/>
        <v>0</v>
      </c>
      <c r="P116" s="40">
        <f t="shared" si="8"/>
        <v>0</v>
      </c>
      <c r="Q116" s="40">
        <f t="shared" si="8"/>
        <v>0</v>
      </c>
      <c r="R116" s="40">
        <f t="shared" si="8"/>
        <v>0</v>
      </c>
      <c r="S116" s="40">
        <f t="shared" si="8"/>
        <v>0</v>
      </c>
      <c r="T116" s="40">
        <f t="shared" si="8"/>
        <v>0</v>
      </c>
      <c r="U116" s="40">
        <f t="shared" si="8"/>
        <v>0</v>
      </c>
      <c r="V116" s="40">
        <f t="shared" si="8"/>
        <v>0</v>
      </c>
      <c r="W116" s="40">
        <f t="shared" si="8"/>
        <v>0</v>
      </c>
      <c r="X116" s="40">
        <f t="shared" si="8"/>
        <v>0</v>
      </c>
    </row>
    <row r="117" spans="2:24" x14ac:dyDescent="0.25">
      <c r="B117" s="41"/>
      <c r="C117" s="34"/>
      <c r="D117" s="35"/>
      <c r="E117" s="36"/>
      <c r="F117" s="37"/>
      <c r="G117" s="37"/>
      <c r="H117" s="38"/>
      <c r="I117" s="38"/>
      <c r="J117" s="39"/>
      <c r="L117" s="40">
        <f t="shared" si="8"/>
        <v>0</v>
      </c>
      <c r="M117" s="40">
        <f t="shared" si="8"/>
        <v>0</v>
      </c>
      <c r="N117" s="40">
        <f t="shared" si="8"/>
        <v>0</v>
      </c>
      <c r="O117" s="40">
        <f t="shared" si="8"/>
        <v>0</v>
      </c>
      <c r="P117" s="40">
        <f t="shared" si="8"/>
        <v>0</v>
      </c>
      <c r="Q117" s="40">
        <f t="shared" si="8"/>
        <v>0</v>
      </c>
      <c r="R117" s="40">
        <f t="shared" si="8"/>
        <v>0</v>
      </c>
      <c r="S117" s="40">
        <f t="shared" si="8"/>
        <v>0</v>
      </c>
      <c r="T117" s="40">
        <f t="shared" si="8"/>
        <v>0</v>
      </c>
      <c r="U117" s="40">
        <f t="shared" si="8"/>
        <v>0</v>
      </c>
      <c r="V117" s="40">
        <f t="shared" si="8"/>
        <v>0</v>
      </c>
      <c r="W117" s="40">
        <f t="shared" si="8"/>
        <v>0</v>
      </c>
      <c r="X117" s="40">
        <f t="shared" si="8"/>
        <v>0</v>
      </c>
    </row>
    <row r="118" spans="2:24" x14ac:dyDescent="0.25">
      <c r="B118" s="41"/>
      <c r="C118" s="34"/>
      <c r="D118" s="35"/>
      <c r="E118" s="36"/>
      <c r="F118" s="37"/>
      <c r="G118" s="37"/>
      <c r="H118" s="38"/>
      <c r="I118" s="38"/>
      <c r="J118" s="35"/>
      <c r="L118" s="40">
        <f t="shared" si="8"/>
        <v>0</v>
      </c>
      <c r="M118" s="40">
        <f t="shared" si="8"/>
        <v>0</v>
      </c>
      <c r="N118" s="40">
        <f t="shared" si="8"/>
        <v>0</v>
      </c>
      <c r="O118" s="40">
        <f t="shared" si="8"/>
        <v>0</v>
      </c>
      <c r="P118" s="40">
        <f t="shared" si="8"/>
        <v>0</v>
      </c>
      <c r="Q118" s="40">
        <f t="shared" si="8"/>
        <v>0</v>
      </c>
      <c r="R118" s="40">
        <f t="shared" si="8"/>
        <v>0</v>
      </c>
      <c r="S118" s="40">
        <f t="shared" si="8"/>
        <v>0</v>
      </c>
      <c r="T118" s="40">
        <f t="shared" si="8"/>
        <v>0</v>
      </c>
      <c r="U118" s="40">
        <f t="shared" si="8"/>
        <v>0</v>
      </c>
      <c r="V118" s="40">
        <f t="shared" si="8"/>
        <v>0</v>
      </c>
      <c r="W118" s="40">
        <f t="shared" si="8"/>
        <v>0</v>
      </c>
      <c r="X118" s="40">
        <f t="shared" si="8"/>
        <v>0</v>
      </c>
    </row>
    <row r="119" spans="2:24" x14ac:dyDescent="0.25">
      <c r="B119" s="41"/>
      <c r="C119" s="34"/>
      <c r="D119" s="35"/>
      <c r="E119" s="36"/>
      <c r="F119" s="37"/>
      <c r="G119" s="37"/>
      <c r="H119" s="38"/>
      <c r="I119" s="38"/>
      <c r="J119" s="39"/>
      <c r="L119" s="40">
        <f t="shared" si="8"/>
        <v>0</v>
      </c>
      <c r="M119" s="40">
        <f t="shared" si="8"/>
        <v>0</v>
      </c>
      <c r="N119" s="40">
        <f t="shared" si="8"/>
        <v>0</v>
      </c>
      <c r="O119" s="40">
        <f t="shared" si="8"/>
        <v>0</v>
      </c>
      <c r="P119" s="40">
        <f t="shared" si="8"/>
        <v>0</v>
      </c>
      <c r="Q119" s="40">
        <f t="shared" si="8"/>
        <v>0</v>
      </c>
      <c r="R119" s="40">
        <f t="shared" si="8"/>
        <v>0</v>
      </c>
      <c r="S119" s="40">
        <f t="shared" si="8"/>
        <v>0</v>
      </c>
      <c r="T119" s="40">
        <f t="shared" si="8"/>
        <v>0</v>
      </c>
      <c r="U119" s="40">
        <f t="shared" si="8"/>
        <v>0</v>
      </c>
      <c r="V119" s="40">
        <f t="shared" si="8"/>
        <v>0</v>
      </c>
      <c r="W119" s="40">
        <f t="shared" si="8"/>
        <v>0</v>
      </c>
      <c r="X119" s="40">
        <f t="shared" si="8"/>
        <v>0</v>
      </c>
    </row>
    <row r="120" spans="2:24" x14ac:dyDescent="0.25">
      <c r="B120" s="48"/>
      <c r="C120" s="34"/>
      <c r="D120" s="35"/>
      <c r="E120" s="36"/>
      <c r="F120" s="37"/>
      <c r="G120" s="37"/>
      <c r="H120" s="38"/>
      <c r="I120" s="38"/>
      <c r="J120" s="39"/>
      <c r="L120" s="40">
        <f t="shared" si="8"/>
        <v>0</v>
      </c>
      <c r="M120" s="40">
        <f t="shared" si="8"/>
        <v>0</v>
      </c>
      <c r="N120" s="40">
        <f t="shared" si="8"/>
        <v>0</v>
      </c>
      <c r="O120" s="40">
        <f t="shared" si="8"/>
        <v>0</v>
      </c>
      <c r="P120" s="40">
        <f t="shared" si="8"/>
        <v>0</v>
      </c>
      <c r="Q120" s="40">
        <f t="shared" si="8"/>
        <v>0</v>
      </c>
      <c r="R120" s="40">
        <f t="shared" si="8"/>
        <v>0</v>
      </c>
      <c r="S120" s="40">
        <f t="shared" si="8"/>
        <v>0</v>
      </c>
      <c r="T120" s="40">
        <f t="shared" si="8"/>
        <v>0</v>
      </c>
      <c r="U120" s="40">
        <f t="shared" si="8"/>
        <v>0</v>
      </c>
      <c r="V120" s="40">
        <f t="shared" si="8"/>
        <v>0</v>
      </c>
      <c r="W120" s="40">
        <f t="shared" si="8"/>
        <v>0</v>
      </c>
      <c r="X120" s="40">
        <f t="shared" si="8"/>
        <v>0</v>
      </c>
    </row>
    <row r="121" spans="2:24" x14ac:dyDescent="0.25">
      <c r="B121" s="48"/>
      <c r="C121" s="34"/>
      <c r="D121" s="35"/>
      <c r="E121" s="36"/>
      <c r="F121" s="37"/>
      <c r="G121" s="37"/>
      <c r="H121" s="38"/>
      <c r="I121" s="38"/>
      <c r="J121" s="39"/>
      <c r="L121" s="40">
        <f t="shared" si="8"/>
        <v>0</v>
      </c>
      <c r="M121" s="40">
        <f t="shared" si="8"/>
        <v>0</v>
      </c>
      <c r="N121" s="40">
        <f t="shared" si="8"/>
        <v>0</v>
      </c>
      <c r="O121" s="40">
        <f t="shared" si="8"/>
        <v>0</v>
      </c>
      <c r="P121" s="40">
        <f t="shared" si="8"/>
        <v>0</v>
      </c>
      <c r="Q121" s="40">
        <f t="shared" si="8"/>
        <v>0</v>
      </c>
      <c r="R121" s="40">
        <f t="shared" si="8"/>
        <v>0</v>
      </c>
      <c r="S121" s="40">
        <f t="shared" si="8"/>
        <v>0</v>
      </c>
      <c r="T121" s="40">
        <f t="shared" si="8"/>
        <v>0</v>
      </c>
      <c r="U121" s="40">
        <f t="shared" si="8"/>
        <v>0</v>
      </c>
      <c r="V121" s="40">
        <f t="shared" si="8"/>
        <v>0</v>
      </c>
      <c r="W121" s="40">
        <f t="shared" si="8"/>
        <v>0</v>
      </c>
      <c r="X121" s="40">
        <f t="shared" si="8"/>
        <v>0</v>
      </c>
    </row>
    <row r="122" spans="2:24" x14ac:dyDescent="0.25">
      <c r="B122" s="41"/>
      <c r="C122" s="34"/>
      <c r="D122" s="35"/>
      <c r="E122" s="36"/>
      <c r="F122" s="37"/>
      <c r="G122" s="37"/>
      <c r="H122" s="38"/>
      <c r="I122" s="38"/>
      <c r="J122" s="49"/>
      <c r="L122" s="40">
        <f t="shared" si="8"/>
        <v>0</v>
      </c>
      <c r="M122" s="40">
        <f t="shared" si="8"/>
        <v>0</v>
      </c>
      <c r="N122" s="40">
        <f t="shared" si="8"/>
        <v>0</v>
      </c>
      <c r="O122" s="40">
        <f t="shared" si="8"/>
        <v>0</v>
      </c>
      <c r="P122" s="40">
        <f t="shared" si="8"/>
        <v>0</v>
      </c>
      <c r="Q122" s="40">
        <f t="shared" si="8"/>
        <v>0</v>
      </c>
      <c r="R122" s="40">
        <f t="shared" si="8"/>
        <v>0</v>
      </c>
      <c r="S122" s="40">
        <f t="shared" si="8"/>
        <v>0</v>
      </c>
      <c r="T122" s="40">
        <f t="shared" si="8"/>
        <v>0</v>
      </c>
      <c r="U122" s="40">
        <f t="shared" si="8"/>
        <v>0</v>
      </c>
      <c r="V122" s="40">
        <f t="shared" si="8"/>
        <v>0</v>
      </c>
      <c r="W122" s="40">
        <f t="shared" si="8"/>
        <v>0</v>
      </c>
      <c r="X122" s="40">
        <f t="shared" si="8"/>
        <v>0</v>
      </c>
    </row>
    <row r="123" spans="2:24" x14ac:dyDescent="0.25">
      <c r="B123" s="41"/>
      <c r="C123" s="34"/>
      <c r="D123" s="35"/>
      <c r="E123" s="36"/>
      <c r="F123" s="37"/>
      <c r="G123" s="37"/>
      <c r="H123" s="38"/>
      <c r="I123" s="38"/>
      <c r="J123" s="49"/>
      <c r="L123" s="40">
        <f t="shared" si="8"/>
        <v>0</v>
      </c>
      <c r="M123" s="40">
        <f t="shared" si="8"/>
        <v>0</v>
      </c>
      <c r="N123" s="40">
        <f t="shared" si="8"/>
        <v>0</v>
      </c>
      <c r="O123" s="40">
        <f t="shared" si="8"/>
        <v>0</v>
      </c>
      <c r="P123" s="40">
        <f t="shared" si="8"/>
        <v>0</v>
      </c>
      <c r="Q123" s="40">
        <f t="shared" si="8"/>
        <v>0</v>
      </c>
      <c r="R123" s="40">
        <f t="shared" si="8"/>
        <v>0</v>
      </c>
      <c r="S123" s="40">
        <f t="shared" si="8"/>
        <v>0</v>
      </c>
      <c r="T123" s="40">
        <f t="shared" si="8"/>
        <v>0</v>
      </c>
      <c r="U123" s="40">
        <f t="shared" si="8"/>
        <v>0</v>
      </c>
      <c r="V123" s="40">
        <f t="shared" si="8"/>
        <v>0</v>
      </c>
      <c r="W123" s="40">
        <f t="shared" si="8"/>
        <v>0</v>
      </c>
      <c r="X123" s="40">
        <f t="shared" si="8"/>
        <v>0</v>
      </c>
    </row>
    <row r="124" spans="2:24" x14ac:dyDescent="0.25">
      <c r="B124" s="41"/>
      <c r="C124" s="34"/>
      <c r="D124" s="35"/>
      <c r="E124" s="36"/>
      <c r="F124" s="37"/>
      <c r="G124" s="37"/>
      <c r="H124" s="38"/>
      <c r="I124" s="38"/>
      <c r="J124" s="35"/>
      <c r="L124" s="40">
        <f t="shared" si="8"/>
        <v>0</v>
      </c>
      <c r="M124" s="40">
        <f t="shared" si="8"/>
        <v>0</v>
      </c>
      <c r="N124" s="40">
        <f t="shared" si="8"/>
        <v>0</v>
      </c>
      <c r="O124" s="40">
        <f t="shared" si="8"/>
        <v>0</v>
      </c>
      <c r="P124" s="40">
        <f t="shared" si="8"/>
        <v>0</v>
      </c>
      <c r="Q124" s="40">
        <f t="shared" si="8"/>
        <v>0</v>
      </c>
      <c r="R124" s="40">
        <f t="shared" si="8"/>
        <v>0</v>
      </c>
      <c r="S124" s="40">
        <f t="shared" si="8"/>
        <v>0</v>
      </c>
      <c r="T124" s="40">
        <f t="shared" si="8"/>
        <v>0</v>
      </c>
      <c r="U124" s="40">
        <f t="shared" si="8"/>
        <v>0</v>
      </c>
      <c r="V124" s="40">
        <f t="shared" si="8"/>
        <v>0</v>
      </c>
      <c r="W124" s="40">
        <f t="shared" si="8"/>
        <v>0</v>
      </c>
      <c r="X124" s="40">
        <f t="shared" si="8"/>
        <v>0</v>
      </c>
    </row>
    <row r="125" spans="2:24" x14ac:dyDescent="0.25">
      <c r="B125" s="41"/>
      <c r="C125" s="34"/>
      <c r="D125" s="35"/>
      <c r="E125" s="36"/>
      <c r="F125" s="37"/>
      <c r="G125" s="37"/>
      <c r="H125" s="38"/>
      <c r="I125" s="38"/>
      <c r="J125" s="35"/>
      <c r="L125" s="40">
        <f t="shared" si="8"/>
        <v>0</v>
      </c>
      <c r="M125" s="40">
        <f t="shared" si="8"/>
        <v>0</v>
      </c>
      <c r="N125" s="40">
        <f t="shared" si="8"/>
        <v>0</v>
      </c>
      <c r="O125" s="40">
        <f t="shared" si="8"/>
        <v>0</v>
      </c>
      <c r="P125" s="40">
        <f t="shared" si="8"/>
        <v>0</v>
      </c>
      <c r="Q125" s="40">
        <f t="shared" si="8"/>
        <v>0</v>
      </c>
      <c r="R125" s="40">
        <f t="shared" si="8"/>
        <v>0</v>
      </c>
      <c r="S125" s="40">
        <f t="shared" si="8"/>
        <v>0</v>
      </c>
      <c r="T125" s="40">
        <f t="shared" ref="T125:X125" si="9">IF($H125=T$4,$G125,0)</f>
        <v>0</v>
      </c>
      <c r="U125" s="40">
        <f t="shared" si="9"/>
        <v>0</v>
      </c>
      <c r="V125" s="40">
        <f t="shared" si="9"/>
        <v>0</v>
      </c>
      <c r="W125" s="40">
        <f t="shared" si="9"/>
        <v>0</v>
      </c>
      <c r="X125" s="40">
        <f t="shared" si="9"/>
        <v>0</v>
      </c>
    </row>
    <row r="126" spans="2:24" x14ac:dyDescent="0.25">
      <c r="B126" s="41"/>
      <c r="C126" s="34"/>
      <c r="D126" s="35"/>
      <c r="E126" s="36"/>
      <c r="F126" s="37"/>
      <c r="G126" s="37"/>
      <c r="H126" s="38"/>
      <c r="I126" s="38"/>
      <c r="J126" s="39"/>
      <c r="L126" s="40">
        <f t="shared" ref="L126:X143" si="10">IF($H126=L$4,$G126,0)</f>
        <v>0</v>
      </c>
      <c r="M126" s="40">
        <f t="shared" si="10"/>
        <v>0</v>
      </c>
      <c r="N126" s="40">
        <f t="shared" si="10"/>
        <v>0</v>
      </c>
      <c r="O126" s="40">
        <f t="shared" si="10"/>
        <v>0</v>
      </c>
      <c r="P126" s="40">
        <f t="shared" si="10"/>
        <v>0</v>
      </c>
      <c r="Q126" s="40">
        <f t="shared" si="10"/>
        <v>0</v>
      </c>
      <c r="R126" s="40">
        <f t="shared" si="10"/>
        <v>0</v>
      </c>
      <c r="S126" s="40">
        <f t="shared" si="10"/>
        <v>0</v>
      </c>
      <c r="T126" s="40">
        <f t="shared" si="10"/>
        <v>0</v>
      </c>
      <c r="U126" s="40">
        <f t="shared" si="10"/>
        <v>0</v>
      </c>
      <c r="V126" s="40">
        <f t="shared" si="10"/>
        <v>0</v>
      </c>
      <c r="W126" s="40">
        <f t="shared" si="10"/>
        <v>0</v>
      </c>
      <c r="X126" s="40">
        <f t="shared" si="10"/>
        <v>0</v>
      </c>
    </row>
    <row r="127" spans="2:24" x14ac:dyDescent="0.25">
      <c r="B127" s="52"/>
      <c r="C127" s="54"/>
      <c r="D127" s="35"/>
      <c r="E127" s="36"/>
      <c r="F127" s="37"/>
      <c r="G127" s="37"/>
      <c r="H127" s="38"/>
      <c r="I127" s="38"/>
      <c r="J127" s="35"/>
      <c r="L127" s="40">
        <f t="shared" si="10"/>
        <v>0</v>
      </c>
      <c r="M127" s="40">
        <f t="shared" si="10"/>
        <v>0</v>
      </c>
      <c r="N127" s="40">
        <f t="shared" si="10"/>
        <v>0</v>
      </c>
      <c r="O127" s="40">
        <f t="shared" si="10"/>
        <v>0</v>
      </c>
      <c r="P127" s="40">
        <f t="shared" si="10"/>
        <v>0</v>
      </c>
      <c r="Q127" s="40">
        <f t="shared" si="10"/>
        <v>0</v>
      </c>
      <c r="R127" s="40">
        <f t="shared" si="10"/>
        <v>0</v>
      </c>
      <c r="S127" s="40">
        <f t="shared" si="10"/>
        <v>0</v>
      </c>
      <c r="T127" s="40">
        <f t="shared" si="10"/>
        <v>0</v>
      </c>
      <c r="U127" s="40">
        <f t="shared" si="10"/>
        <v>0</v>
      </c>
      <c r="V127" s="40">
        <f t="shared" si="10"/>
        <v>0</v>
      </c>
      <c r="W127" s="40">
        <f t="shared" si="10"/>
        <v>0</v>
      </c>
      <c r="X127" s="40">
        <f t="shared" si="10"/>
        <v>0</v>
      </c>
    </row>
    <row r="128" spans="2:24" x14ac:dyDescent="0.25">
      <c r="B128" s="41"/>
      <c r="C128" s="54"/>
      <c r="D128" s="35"/>
      <c r="E128" s="36"/>
      <c r="F128" s="37"/>
      <c r="G128" s="37"/>
      <c r="H128" s="38"/>
      <c r="I128" s="38"/>
      <c r="J128" s="53"/>
      <c r="L128" s="40">
        <f t="shared" si="10"/>
        <v>0</v>
      </c>
      <c r="M128" s="40">
        <f t="shared" si="10"/>
        <v>0</v>
      </c>
      <c r="N128" s="40">
        <f t="shared" si="10"/>
        <v>0</v>
      </c>
      <c r="O128" s="40">
        <f t="shared" si="10"/>
        <v>0</v>
      </c>
      <c r="P128" s="40">
        <f t="shared" si="10"/>
        <v>0</v>
      </c>
      <c r="Q128" s="40">
        <f t="shared" si="10"/>
        <v>0</v>
      </c>
      <c r="R128" s="40">
        <f t="shared" si="10"/>
        <v>0</v>
      </c>
      <c r="S128" s="40">
        <f t="shared" si="10"/>
        <v>0</v>
      </c>
      <c r="T128" s="40">
        <f t="shared" si="10"/>
        <v>0</v>
      </c>
      <c r="U128" s="40">
        <f t="shared" si="10"/>
        <v>0</v>
      </c>
      <c r="V128" s="40">
        <f t="shared" si="10"/>
        <v>0</v>
      </c>
      <c r="W128" s="40">
        <f t="shared" si="10"/>
        <v>0</v>
      </c>
      <c r="X128" s="40">
        <f t="shared" si="10"/>
        <v>0</v>
      </c>
    </row>
    <row r="129" spans="1:24" x14ac:dyDescent="0.25">
      <c r="B129" s="41"/>
      <c r="C129" s="54"/>
      <c r="D129" s="35"/>
      <c r="E129" s="36"/>
      <c r="F129" s="37"/>
      <c r="G129" s="37"/>
      <c r="H129" s="38"/>
      <c r="I129" s="38"/>
      <c r="J129" s="49"/>
      <c r="L129" s="40">
        <f t="shared" si="10"/>
        <v>0</v>
      </c>
      <c r="M129" s="40">
        <f t="shared" si="10"/>
        <v>0</v>
      </c>
      <c r="N129" s="40">
        <f t="shared" si="10"/>
        <v>0</v>
      </c>
      <c r="O129" s="40">
        <f t="shared" si="10"/>
        <v>0</v>
      </c>
      <c r="P129" s="40">
        <f t="shared" si="10"/>
        <v>0</v>
      </c>
      <c r="Q129" s="40">
        <f t="shared" si="10"/>
        <v>0</v>
      </c>
      <c r="R129" s="40">
        <f t="shared" si="10"/>
        <v>0</v>
      </c>
      <c r="S129" s="40">
        <f t="shared" si="10"/>
        <v>0</v>
      </c>
      <c r="T129" s="40">
        <f t="shared" si="10"/>
        <v>0</v>
      </c>
      <c r="U129" s="40">
        <f t="shared" si="10"/>
        <v>0</v>
      </c>
      <c r="V129" s="40">
        <f t="shared" si="10"/>
        <v>0</v>
      </c>
      <c r="W129" s="40">
        <f t="shared" si="10"/>
        <v>0</v>
      </c>
      <c r="X129" s="40">
        <f t="shared" si="10"/>
        <v>0</v>
      </c>
    </row>
    <row r="130" spans="1:24" x14ac:dyDescent="0.25">
      <c r="B130" s="41"/>
      <c r="C130" s="54"/>
      <c r="D130" s="35"/>
      <c r="E130" s="36"/>
      <c r="F130" s="37"/>
      <c r="G130" s="37"/>
      <c r="H130" s="38"/>
      <c r="I130" s="38"/>
      <c r="J130" s="49"/>
      <c r="L130" s="40">
        <f t="shared" si="10"/>
        <v>0</v>
      </c>
      <c r="M130" s="40">
        <f t="shared" si="10"/>
        <v>0</v>
      </c>
      <c r="N130" s="40">
        <f t="shared" si="10"/>
        <v>0</v>
      </c>
      <c r="O130" s="40">
        <f t="shared" si="10"/>
        <v>0</v>
      </c>
      <c r="P130" s="40">
        <f t="shared" si="10"/>
        <v>0</v>
      </c>
      <c r="Q130" s="40">
        <f t="shared" si="10"/>
        <v>0</v>
      </c>
      <c r="R130" s="40">
        <f t="shared" si="10"/>
        <v>0</v>
      </c>
      <c r="S130" s="40">
        <f t="shared" si="10"/>
        <v>0</v>
      </c>
      <c r="T130" s="40">
        <f t="shared" si="10"/>
        <v>0</v>
      </c>
      <c r="U130" s="40">
        <f t="shared" si="10"/>
        <v>0</v>
      </c>
      <c r="V130" s="40">
        <f t="shared" si="10"/>
        <v>0</v>
      </c>
      <c r="W130" s="40">
        <f t="shared" si="10"/>
        <v>0</v>
      </c>
      <c r="X130" s="40">
        <f t="shared" si="10"/>
        <v>0</v>
      </c>
    </row>
    <row r="131" spans="1:24" x14ac:dyDescent="0.25">
      <c r="B131" s="41"/>
      <c r="C131" s="54"/>
      <c r="D131" s="35"/>
      <c r="E131" s="36"/>
      <c r="F131" s="37"/>
      <c r="G131" s="37"/>
      <c r="H131" s="38"/>
      <c r="I131" s="38"/>
      <c r="J131" s="49"/>
      <c r="L131" s="40">
        <f t="shared" si="10"/>
        <v>0</v>
      </c>
      <c r="M131" s="40">
        <f t="shared" si="10"/>
        <v>0</v>
      </c>
      <c r="N131" s="40">
        <f t="shared" si="10"/>
        <v>0</v>
      </c>
      <c r="O131" s="40">
        <f t="shared" si="10"/>
        <v>0</v>
      </c>
      <c r="P131" s="40">
        <f t="shared" si="10"/>
        <v>0</v>
      </c>
      <c r="Q131" s="40">
        <f t="shared" si="10"/>
        <v>0</v>
      </c>
      <c r="R131" s="40">
        <f t="shared" si="10"/>
        <v>0</v>
      </c>
      <c r="S131" s="40">
        <f t="shared" si="10"/>
        <v>0</v>
      </c>
      <c r="T131" s="40">
        <f t="shared" si="10"/>
        <v>0</v>
      </c>
      <c r="U131" s="40">
        <f t="shared" si="10"/>
        <v>0</v>
      </c>
      <c r="V131" s="40">
        <f t="shared" si="10"/>
        <v>0</v>
      </c>
      <c r="W131" s="40">
        <f t="shared" si="10"/>
        <v>0</v>
      </c>
      <c r="X131" s="40">
        <f t="shared" si="10"/>
        <v>0</v>
      </c>
    </row>
    <row r="132" spans="1:24" x14ac:dyDescent="0.25">
      <c r="B132" s="41"/>
      <c r="C132" s="54"/>
      <c r="D132" s="35"/>
      <c r="E132" s="36"/>
      <c r="F132" s="37"/>
      <c r="G132" s="37"/>
      <c r="H132" s="38"/>
      <c r="I132" s="38"/>
      <c r="J132" s="35"/>
      <c r="L132" s="40">
        <f t="shared" si="10"/>
        <v>0</v>
      </c>
      <c r="M132" s="40">
        <f t="shared" si="10"/>
        <v>0</v>
      </c>
      <c r="N132" s="40">
        <f t="shared" si="10"/>
        <v>0</v>
      </c>
      <c r="O132" s="40">
        <f t="shared" si="10"/>
        <v>0</v>
      </c>
      <c r="P132" s="40">
        <f t="shared" si="10"/>
        <v>0</v>
      </c>
      <c r="Q132" s="40">
        <f t="shared" si="10"/>
        <v>0</v>
      </c>
      <c r="R132" s="40">
        <f t="shared" si="10"/>
        <v>0</v>
      </c>
      <c r="S132" s="40">
        <f t="shared" si="10"/>
        <v>0</v>
      </c>
      <c r="T132" s="40">
        <f t="shared" si="10"/>
        <v>0</v>
      </c>
      <c r="U132" s="40">
        <f t="shared" si="10"/>
        <v>0</v>
      </c>
      <c r="V132" s="40">
        <f t="shared" si="10"/>
        <v>0</v>
      </c>
      <c r="W132" s="40">
        <f t="shared" si="10"/>
        <v>0</v>
      </c>
      <c r="X132" s="40">
        <f t="shared" si="10"/>
        <v>0</v>
      </c>
    </row>
    <row r="133" spans="1:24" x14ac:dyDescent="0.25">
      <c r="B133" s="41"/>
      <c r="C133" s="54"/>
      <c r="D133" s="35"/>
      <c r="E133" s="36"/>
      <c r="F133" s="37"/>
      <c r="G133" s="37"/>
      <c r="H133" s="38"/>
      <c r="I133" s="38"/>
      <c r="J133" s="35"/>
      <c r="L133" s="40">
        <f t="shared" si="10"/>
        <v>0</v>
      </c>
      <c r="M133" s="40">
        <f t="shared" si="10"/>
        <v>0</v>
      </c>
      <c r="N133" s="40">
        <f t="shared" si="10"/>
        <v>0</v>
      </c>
      <c r="O133" s="40">
        <f t="shared" si="10"/>
        <v>0</v>
      </c>
      <c r="P133" s="40">
        <f t="shared" si="10"/>
        <v>0</v>
      </c>
      <c r="Q133" s="40">
        <f t="shared" si="10"/>
        <v>0</v>
      </c>
      <c r="R133" s="40">
        <f t="shared" si="10"/>
        <v>0</v>
      </c>
      <c r="S133" s="40">
        <f t="shared" si="10"/>
        <v>0</v>
      </c>
      <c r="T133" s="40">
        <f t="shared" si="10"/>
        <v>0</v>
      </c>
      <c r="U133" s="40">
        <f t="shared" si="10"/>
        <v>0</v>
      </c>
      <c r="V133" s="40">
        <f t="shared" si="10"/>
        <v>0</v>
      </c>
      <c r="W133" s="40">
        <f t="shared" si="10"/>
        <v>0</v>
      </c>
      <c r="X133" s="40">
        <f t="shared" si="10"/>
        <v>0</v>
      </c>
    </row>
    <row r="134" spans="1:24" x14ac:dyDescent="0.25">
      <c r="B134" s="41"/>
      <c r="C134" s="54"/>
      <c r="D134" s="35"/>
      <c r="E134" s="36"/>
      <c r="F134" s="37"/>
      <c r="G134" s="37"/>
      <c r="H134" s="38"/>
      <c r="I134" s="38"/>
      <c r="J134" s="35"/>
      <c r="L134" s="40">
        <f t="shared" si="10"/>
        <v>0</v>
      </c>
      <c r="M134" s="40">
        <f t="shared" si="10"/>
        <v>0</v>
      </c>
      <c r="N134" s="40">
        <f t="shared" si="10"/>
        <v>0</v>
      </c>
      <c r="O134" s="40">
        <f t="shared" si="10"/>
        <v>0</v>
      </c>
      <c r="P134" s="40">
        <f t="shared" si="10"/>
        <v>0</v>
      </c>
      <c r="Q134" s="40">
        <f t="shared" si="10"/>
        <v>0</v>
      </c>
      <c r="R134" s="40">
        <f t="shared" si="10"/>
        <v>0</v>
      </c>
      <c r="S134" s="40">
        <f t="shared" si="10"/>
        <v>0</v>
      </c>
      <c r="T134" s="40">
        <f t="shared" si="10"/>
        <v>0</v>
      </c>
      <c r="U134" s="40">
        <f t="shared" si="10"/>
        <v>0</v>
      </c>
      <c r="V134" s="40">
        <f t="shared" si="10"/>
        <v>0</v>
      </c>
      <c r="W134" s="40">
        <f t="shared" si="10"/>
        <v>0</v>
      </c>
      <c r="X134" s="40">
        <f t="shared" si="10"/>
        <v>0</v>
      </c>
    </row>
    <row r="135" spans="1:24" x14ac:dyDescent="0.25">
      <c r="B135" s="41"/>
      <c r="C135" s="54"/>
      <c r="D135" s="35"/>
      <c r="E135" s="36"/>
      <c r="F135" s="37"/>
      <c r="G135" s="37"/>
      <c r="H135" s="38"/>
      <c r="I135" s="38"/>
      <c r="J135" s="49"/>
      <c r="L135" s="40">
        <f t="shared" si="10"/>
        <v>0</v>
      </c>
      <c r="M135" s="40">
        <f t="shared" si="10"/>
        <v>0</v>
      </c>
      <c r="N135" s="40">
        <f t="shared" si="10"/>
        <v>0</v>
      </c>
      <c r="O135" s="40">
        <f t="shared" si="10"/>
        <v>0</v>
      </c>
      <c r="P135" s="40">
        <f t="shared" si="10"/>
        <v>0</v>
      </c>
      <c r="Q135" s="40">
        <f t="shared" si="10"/>
        <v>0</v>
      </c>
      <c r="R135" s="40">
        <f t="shared" si="10"/>
        <v>0</v>
      </c>
      <c r="S135" s="40">
        <f t="shared" si="10"/>
        <v>0</v>
      </c>
      <c r="T135" s="40">
        <f t="shared" si="10"/>
        <v>0</v>
      </c>
      <c r="U135" s="40">
        <f t="shared" si="10"/>
        <v>0</v>
      </c>
      <c r="V135" s="40">
        <f t="shared" si="10"/>
        <v>0</v>
      </c>
      <c r="W135" s="40">
        <f t="shared" si="10"/>
        <v>0</v>
      </c>
      <c r="X135" s="40">
        <f t="shared" si="10"/>
        <v>0</v>
      </c>
    </row>
    <row r="136" spans="1:24" x14ac:dyDescent="0.25">
      <c r="B136" s="41"/>
      <c r="C136" s="54"/>
      <c r="D136" s="35"/>
      <c r="E136" s="36"/>
      <c r="F136" s="37"/>
      <c r="G136" s="37"/>
      <c r="H136" s="38"/>
      <c r="I136" s="38"/>
      <c r="J136" s="49"/>
      <c r="L136" s="40">
        <f t="shared" si="10"/>
        <v>0</v>
      </c>
      <c r="M136" s="40">
        <f t="shared" si="10"/>
        <v>0</v>
      </c>
      <c r="N136" s="40">
        <f t="shared" si="10"/>
        <v>0</v>
      </c>
      <c r="O136" s="40">
        <f t="shared" si="10"/>
        <v>0</v>
      </c>
      <c r="P136" s="40">
        <f t="shared" si="10"/>
        <v>0</v>
      </c>
      <c r="Q136" s="40">
        <f t="shared" si="10"/>
        <v>0</v>
      </c>
      <c r="R136" s="40">
        <f t="shared" si="10"/>
        <v>0</v>
      </c>
      <c r="S136" s="40">
        <f t="shared" si="10"/>
        <v>0</v>
      </c>
      <c r="T136" s="40">
        <f t="shared" si="10"/>
        <v>0</v>
      </c>
      <c r="U136" s="40">
        <f t="shared" si="10"/>
        <v>0</v>
      </c>
      <c r="V136" s="40">
        <f t="shared" si="10"/>
        <v>0</v>
      </c>
      <c r="W136" s="40">
        <f t="shared" si="10"/>
        <v>0</v>
      </c>
      <c r="X136" s="40">
        <f t="shared" si="10"/>
        <v>0</v>
      </c>
    </row>
    <row r="137" spans="1:24" x14ac:dyDescent="0.25">
      <c r="B137" s="41"/>
      <c r="C137" s="54"/>
      <c r="D137" s="35"/>
      <c r="E137" s="36"/>
      <c r="F137" s="37"/>
      <c r="G137" s="37"/>
      <c r="H137" s="38"/>
      <c r="I137" s="38"/>
      <c r="J137" s="49"/>
      <c r="L137" s="40">
        <f t="shared" si="10"/>
        <v>0</v>
      </c>
      <c r="M137" s="40">
        <f t="shared" si="10"/>
        <v>0</v>
      </c>
      <c r="N137" s="40">
        <f t="shared" si="10"/>
        <v>0</v>
      </c>
      <c r="O137" s="40">
        <f t="shared" si="10"/>
        <v>0</v>
      </c>
      <c r="P137" s="40">
        <f t="shared" si="10"/>
        <v>0</v>
      </c>
      <c r="Q137" s="40">
        <f t="shared" si="10"/>
        <v>0</v>
      </c>
      <c r="R137" s="40">
        <f t="shared" si="10"/>
        <v>0</v>
      </c>
      <c r="S137" s="40">
        <f t="shared" si="10"/>
        <v>0</v>
      </c>
      <c r="T137" s="40">
        <f t="shared" si="10"/>
        <v>0</v>
      </c>
      <c r="U137" s="40">
        <f t="shared" si="10"/>
        <v>0</v>
      </c>
      <c r="V137" s="40">
        <f t="shared" si="10"/>
        <v>0</v>
      </c>
      <c r="W137" s="40">
        <f t="shared" si="10"/>
        <v>0</v>
      </c>
      <c r="X137" s="40">
        <f t="shared" si="10"/>
        <v>0</v>
      </c>
    </row>
    <row r="138" spans="1:24" x14ac:dyDescent="0.25">
      <c r="A138" s="29"/>
      <c r="L138" s="40">
        <f t="shared" ref="L138:X138" si="11">IF($H2=L$4,$G2,0)</f>
        <v>0</v>
      </c>
      <c r="M138" s="40">
        <f t="shared" si="11"/>
        <v>0</v>
      </c>
      <c r="N138" s="40">
        <f t="shared" si="11"/>
        <v>0</v>
      </c>
      <c r="O138" s="40">
        <f t="shared" si="11"/>
        <v>0</v>
      </c>
      <c r="P138" s="40">
        <f t="shared" si="11"/>
        <v>0</v>
      </c>
      <c r="Q138" s="40">
        <f t="shared" si="11"/>
        <v>0</v>
      </c>
      <c r="R138" s="40">
        <f t="shared" si="11"/>
        <v>0</v>
      </c>
      <c r="S138" s="40">
        <f t="shared" si="11"/>
        <v>0</v>
      </c>
      <c r="T138" s="40">
        <f t="shared" si="11"/>
        <v>0</v>
      </c>
      <c r="U138" s="40">
        <f t="shared" si="11"/>
        <v>0</v>
      </c>
      <c r="V138" s="40">
        <f t="shared" si="11"/>
        <v>0</v>
      </c>
      <c r="W138" s="40">
        <f t="shared" si="11"/>
        <v>0</v>
      </c>
      <c r="X138" s="40">
        <f t="shared" si="11"/>
        <v>0</v>
      </c>
    </row>
    <row r="139" spans="1:24" x14ac:dyDescent="0.25">
      <c r="A139" s="29"/>
      <c r="L139" s="40">
        <f t="shared" ref="L139:X139" si="12">IF($H3=L$4,$G3,0)</f>
        <v>0</v>
      </c>
      <c r="M139" s="40">
        <f t="shared" si="12"/>
        <v>0</v>
      </c>
      <c r="N139" s="40">
        <f t="shared" si="12"/>
        <v>0</v>
      </c>
      <c r="O139" s="40">
        <f t="shared" si="12"/>
        <v>0</v>
      </c>
      <c r="P139" s="40">
        <f t="shared" si="12"/>
        <v>0</v>
      </c>
      <c r="Q139" s="40">
        <f t="shared" si="12"/>
        <v>0</v>
      </c>
      <c r="R139" s="40">
        <f t="shared" si="12"/>
        <v>0</v>
      </c>
      <c r="S139" s="40">
        <f t="shared" si="12"/>
        <v>0</v>
      </c>
      <c r="T139" s="40">
        <f t="shared" si="12"/>
        <v>0</v>
      </c>
      <c r="U139" s="40">
        <f t="shared" si="12"/>
        <v>0</v>
      </c>
      <c r="V139" s="40">
        <f t="shared" si="12"/>
        <v>0</v>
      </c>
      <c r="W139" s="40">
        <f t="shared" si="12"/>
        <v>0</v>
      </c>
      <c r="X139" s="40">
        <f t="shared" si="12"/>
        <v>0</v>
      </c>
    </row>
    <row r="140" spans="1:24" x14ac:dyDescent="0.25">
      <c r="B140" s="67"/>
      <c r="C140" s="71"/>
      <c r="D140" s="73"/>
      <c r="E140" s="76"/>
      <c r="F140" s="79"/>
      <c r="G140" s="73"/>
      <c r="H140" s="75"/>
      <c r="I140" s="75"/>
      <c r="J140" s="73" t="s">
        <v>130</v>
      </c>
      <c r="L140" s="40">
        <f t="shared" si="10"/>
        <v>0</v>
      </c>
      <c r="M140" s="40">
        <f t="shared" si="10"/>
        <v>0</v>
      </c>
      <c r="N140" s="40">
        <f t="shared" si="10"/>
        <v>0</v>
      </c>
      <c r="O140" s="40">
        <f t="shared" si="10"/>
        <v>0</v>
      </c>
      <c r="P140" s="40">
        <f t="shared" si="10"/>
        <v>0</v>
      </c>
      <c r="Q140" s="40">
        <f t="shared" si="10"/>
        <v>0</v>
      </c>
      <c r="R140" s="40">
        <f t="shared" si="10"/>
        <v>0</v>
      </c>
      <c r="S140" s="40">
        <f t="shared" si="10"/>
        <v>0</v>
      </c>
      <c r="T140" s="40">
        <f t="shared" si="10"/>
        <v>0</v>
      </c>
      <c r="U140" s="40">
        <f t="shared" si="10"/>
        <v>0</v>
      </c>
      <c r="V140" s="40">
        <f t="shared" si="10"/>
        <v>0</v>
      </c>
      <c r="W140" s="40">
        <f t="shared" si="10"/>
        <v>0</v>
      </c>
      <c r="X140" s="40">
        <f t="shared" si="10"/>
        <v>0</v>
      </c>
    </row>
    <row r="141" spans="1:24" x14ac:dyDescent="0.25">
      <c r="B141" s="41"/>
      <c r="C141" s="54"/>
      <c r="D141" s="35"/>
      <c r="E141" s="35"/>
      <c r="F141" s="37"/>
      <c r="G141" s="37"/>
      <c r="H141" s="38"/>
      <c r="I141" s="38"/>
      <c r="J141" s="49"/>
      <c r="L141" s="40">
        <f t="shared" si="10"/>
        <v>0</v>
      </c>
      <c r="M141" s="40">
        <f t="shared" si="10"/>
        <v>0</v>
      </c>
      <c r="N141" s="40">
        <f t="shared" si="10"/>
        <v>0</v>
      </c>
      <c r="O141" s="40">
        <f t="shared" si="10"/>
        <v>0</v>
      </c>
      <c r="P141" s="40">
        <f t="shared" si="10"/>
        <v>0</v>
      </c>
      <c r="Q141" s="40">
        <f t="shared" si="10"/>
        <v>0</v>
      </c>
      <c r="R141" s="40">
        <f t="shared" si="10"/>
        <v>0</v>
      </c>
      <c r="S141" s="40">
        <f t="shared" si="10"/>
        <v>0</v>
      </c>
      <c r="T141" s="40">
        <f t="shared" si="10"/>
        <v>0</v>
      </c>
      <c r="U141" s="40">
        <f t="shared" si="10"/>
        <v>0</v>
      </c>
      <c r="V141" s="40">
        <f t="shared" si="10"/>
        <v>0</v>
      </c>
      <c r="W141" s="40">
        <f t="shared" si="10"/>
        <v>0</v>
      </c>
      <c r="X141" s="40">
        <f t="shared" si="10"/>
        <v>0</v>
      </c>
    </row>
    <row r="142" spans="1:24" x14ac:dyDescent="0.25">
      <c r="B142" s="41"/>
      <c r="C142" s="54"/>
      <c r="D142" s="35"/>
      <c r="E142" s="35"/>
      <c r="F142" s="37"/>
      <c r="G142" s="37"/>
      <c r="H142" s="38"/>
      <c r="I142" s="38"/>
      <c r="J142" s="49"/>
      <c r="L142" s="40">
        <f t="shared" si="10"/>
        <v>0</v>
      </c>
      <c r="M142" s="40">
        <f t="shared" si="10"/>
        <v>0</v>
      </c>
      <c r="N142" s="40">
        <f t="shared" si="10"/>
        <v>0</v>
      </c>
      <c r="O142" s="40">
        <f t="shared" si="10"/>
        <v>0</v>
      </c>
      <c r="P142" s="40">
        <f t="shared" si="10"/>
        <v>0</v>
      </c>
      <c r="Q142" s="40">
        <f t="shared" si="10"/>
        <v>0</v>
      </c>
      <c r="R142" s="40">
        <f t="shared" si="10"/>
        <v>0</v>
      </c>
      <c r="S142" s="40">
        <f t="shared" si="10"/>
        <v>0</v>
      </c>
      <c r="T142" s="40">
        <f t="shared" si="10"/>
        <v>0</v>
      </c>
      <c r="U142" s="40">
        <f t="shared" si="10"/>
        <v>0</v>
      </c>
      <c r="V142" s="40">
        <f t="shared" si="10"/>
        <v>0</v>
      </c>
      <c r="W142" s="40">
        <f t="shared" si="10"/>
        <v>0</v>
      </c>
      <c r="X142" s="40">
        <f t="shared" si="10"/>
        <v>0</v>
      </c>
    </row>
    <row r="143" spans="1:24" x14ac:dyDescent="0.25">
      <c r="B143" s="41"/>
      <c r="C143" s="54"/>
      <c r="D143" s="35"/>
      <c r="E143" s="35"/>
      <c r="F143" s="37"/>
      <c r="G143" s="37"/>
      <c r="H143" s="38"/>
      <c r="I143" s="38"/>
      <c r="J143" s="49"/>
      <c r="L143" s="40">
        <f t="shared" si="10"/>
        <v>0</v>
      </c>
      <c r="M143" s="40">
        <f t="shared" si="10"/>
        <v>0</v>
      </c>
      <c r="N143" s="40">
        <f t="shared" si="10"/>
        <v>0</v>
      </c>
      <c r="O143" s="40">
        <f t="shared" si="10"/>
        <v>0</v>
      </c>
      <c r="P143" s="40">
        <f t="shared" si="10"/>
        <v>0</v>
      </c>
      <c r="Q143" s="40">
        <f t="shared" si="10"/>
        <v>0</v>
      </c>
      <c r="R143" s="40">
        <f t="shared" si="10"/>
        <v>0</v>
      </c>
      <c r="S143" s="40">
        <f t="shared" si="10"/>
        <v>0</v>
      </c>
      <c r="T143" s="40">
        <f t="shared" si="10"/>
        <v>0</v>
      </c>
      <c r="U143" s="40">
        <f t="shared" si="10"/>
        <v>0</v>
      </c>
      <c r="V143" s="40">
        <f t="shared" si="10"/>
        <v>0</v>
      </c>
      <c r="W143" s="40">
        <f t="shared" si="10"/>
        <v>0</v>
      </c>
      <c r="X143" s="40">
        <f t="shared" si="10"/>
        <v>0</v>
      </c>
    </row>
    <row r="144" spans="1:24" x14ac:dyDescent="0.25">
      <c r="B144" s="41"/>
      <c r="C144" s="54"/>
      <c r="D144" s="35"/>
      <c r="E144" s="35"/>
      <c r="F144" s="37"/>
      <c r="G144" s="37"/>
      <c r="H144" s="38"/>
      <c r="I144" s="38"/>
      <c r="J144" s="49"/>
      <c r="L144" s="40">
        <f t="shared" ref="L144:X159" si="13">IF($H144=L$4,$G144,0)</f>
        <v>0</v>
      </c>
      <c r="M144" s="40">
        <f t="shared" si="13"/>
        <v>0</v>
      </c>
      <c r="N144" s="40">
        <f t="shared" si="13"/>
        <v>0</v>
      </c>
      <c r="O144" s="40">
        <f t="shared" si="13"/>
        <v>0</v>
      </c>
      <c r="P144" s="40">
        <f t="shared" si="13"/>
        <v>0</v>
      </c>
      <c r="Q144" s="40">
        <f t="shared" si="13"/>
        <v>0</v>
      </c>
      <c r="R144" s="40">
        <f t="shared" si="13"/>
        <v>0</v>
      </c>
      <c r="S144" s="40">
        <f t="shared" si="13"/>
        <v>0</v>
      </c>
      <c r="T144" s="40">
        <f t="shared" si="13"/>
        <v>0</v>
      </c>
      <c r="U144" s="40">
        <f t="shared" si="13"/>
        <v>0</v>
      </c>
      <c r="V144" s="40">
        <f t="shared" si="13"/>
        <v>0</v>
      </c>
      <c r="W144" s="40">
        <f t="shared" si="13"/>
        <v>0</v>
      </c>
      <c r="X144" s="40">
        <f t="shared" si="13"/>
        <v>0</v>
      </c>
    </row>
    <row r="145" spans="2:24" x14ac:dyDescent="0.25">
      <c r="B145" s="41"/>
      <c r="C145" s="54"/>
      <c r="D145" s="35"/>
      <c r="E145" s="36"/>
      <c r="F145" s="37"/>
      <c r="G145" s="37"/>
      <c r="H145" s="38"/>
      <c r="I145" s="38"/>
      <c r="J145" s="49"/>
      <c r="L145" s="40">
        <f t="shared" si="13"/>
        <v>0</v>
      </c>
      <c r="M145" s="40">
        <f t="shared" si="13"/>
        <v>0</v>
      </c>
      <c r="N145" s="40">
        <f t="shared" si="13"/>
        <v>0</v>
      </c>
      <c r="O145" s="40">
        <f t="shared" si="13"/>
        <v>0</v>
      </c>
      <c r="P145" s="40">
        <f t="shared" si="13"/>
        <v>0</v>
      </c>
      <c r="Q145" s="40">
        <f t="shared" si="13"/>
        <v>0</v>
      </c>
      <c r="R145" s="40">
        <f t="shared" si="13"/>
        <v>0</v>
      </c>
      <c r="S145" s="40">
        <f t="shared" si="13"/>
        <v>0</v>
      </c>
      <c r="T145" s="40">
        <f t="shared" si="13"/>
        <v>0</v>
      </c>
      <c r="U145" s="40">
        <f t="shared" si="13"/>
        <v>0</v>
      </c>
      <c r="V145" s="40">
        <f t="shared" si="13"/>
        <v>0</v>
      </c>
      <c r="W145" s="40">
        <f t="shared" si="13"/>
        <v>0</v>
      </c>
      <c r="X145" s="40">
        <f t="shared" si="13"/>
        <v>0</v>
      </c>
    </row>
    <row r="146" spans="2:24" x14ac:dyDescent="0.25">
      <c r="B146" s="41"/>
      <c r="C146" s="54"/>
      <c r="D146" s="35"/>
      <c r="E146" s="36"/>
      <c r="F146" s="37"/>
      <c r="G146" s="37"/>
      <c r="H146" s="38"/>
      <c r="I146" s="38"/>
      <c r="J146" s="49"/>
      <c r="L146" s="40">
        <f t="shared" si="13"/>
        <v>0</v>
      </c>
      <c r="M146" s="40">
        <f t="shared" si="13"/>
        <v>0</v>
      </c>
      <c r="N146" s="40">
        <f t="shared" si="13"/>
        <v>0</v>
      </c>
      <c r="O146" s="40">
        <f t="shared" si="13"/>
        <v>0</v>
      </c>
      <c r="P146" s="40">
        <f t="shared" si="13"/>
        <v>0</v>
      </c>
      <c r="Q146" s="40">
        <f t="shared" si="13"/>
        <v>0</v>
      </c>
      <c r="R146" s="40">
        <f t="shared" si="13"/>
        <v>0</v>
      </c>
      <c r="S146" s="40">
        <f t="shared" si="13"/>
        <v>0</v>
      </c>
      <c r="T146" s="40">
        <f t="shared" si="13"/>
        <v>0</v>
      </c>
      <c r="U146" s="40">
        <f t="shared" si="13"/>
        <v>0</v>
      </c>
      <c r="V146" s="40">
        <f t="shared" si="13"/>
        <v>0</v>
      </c>
      <c r="W146" s="40">
        <f t="shared" si="13"/>
        <v>0</v>
      </c>
      <c r="X146" s="40">
        <f t="shared" si="13"/>
        <v>0</v>
      </c>
    </row>
    <row r="147" spans="2:24" x14ac:dyDescent="0.25">
      <c r="B147" s="41"/>
      <c r="C147" s="54"/>
      <c r="D147" s="35"/>
      <c r="E147" s="36"/>
      <c r="F147" s="37"/>
      <c r="G147" s="37"/>
      <c r="H147" s="38"/>
      <c r="I147" s="38"/>
      <c r="J147" s="49"/>
      <c r="L147" s="40">
        <f t="shared" si="13"/>
        <v>0</v>
      </c>
      <c r="M147" s="40">
        <f t="shared" si="13"/>
        <v>0</v>
      </c>
      <c r="N147" s="40">
        <f t="shared" si="13"/>
        <v>0</v>
      </c>
      <c r="O147" s="40">
        <f t="shared" si="13"/>
        <v>0</v>
      </c>
      <c r="P147" s="40">
        <f t="shared" si="13"/>
        <v>0</v>
      </c>
      <c r="Q147" s="40">
        <f t="shared" si="13"/>
        <v>0</v>
      </c>
      <c r="R147" s="40">
        <f t="shared" si="13"/>
        <v>0</v>
      </c>
      <c r="S147" s="40">
        <f t="shared" si="13"/>
        <v>0</v>
      </c>
      <c r="T147" s="40">
        <f t="shared" si="13"/>
        <v>0</v>
      </c>
      <c r="U147" s="40">
        <f t="shared" si="13"/>
        <v>0</v>
      </c>
      <c r="V147" s="40">
        <f t="shared" si="13"/>
        <v>0</v>
      </c>
      <c r="W147" s="40">
        <f t="shared" si="13"/>
        <v>0</v>
      </c>
      <c r="X147" s="40">
        <f t="shared" si="13"/>
        <v>0</v>
      </c>
    </row>
    <row r="148" spans="2:24" x14ac:dyDescent="0.25">
      <c r="B148" s="41"/>
      <c r="C148" s="54"/>
      <c r="D148" s="35"/>
      <c r="E148" s="36"/>
      <c r="F148" s="37"/>
      <c r="G148" s="37"/>
      <c r="H148" s="38"/>
      <c r="I148" s="38"/>
      <c r="J148" s="49"/>
      <c r="L148" s="40">
        <f t="shared" si="13"/>
        <v>0</v>
      </c>
      <c r="M148" s="40">
        <f t="shared" si="13"/>
        <v>0</v>
      </c>
      <c r="N148" s="40">
        <f t="shared" si="13"/>
        <v>0</v>
      </c>
      <c r="O148" s="40">
        <f t="shared" si="13"/>
        <v>0</v>
      </c>
      <c r="P148" s="40">
        <f t="shared" si="13"/>
        <v>0</v>
      </c>
      <c r="Q148" s="40">
        <f t="shared" si="13"/>
        <v>0</v>
      </c>
      <c r="R148" s="40">
        <f t="shared" si="13"/>
        <v>0</v>
      </c>
      <c r="S148" s="40">
        <f t="shared" si="13"/>
        <v>0</v>
      </c>
      <c r="T148" s="40">
        <f t="shared" si="13"/>
        <v>0</v>
      </c>
      <c r="U148" s="40">
        <f t="shared" si="13"/>
        <v>0</v>
      </c>
      <c r="V148" s="40">
        <f t="shared" si="13"/>
        <v>0</v>
      </c>
      <c r="W148" s="40">
        <f t="shared" si="13"/>
        <v>0</v>
      </c>
      <c r="X148" s="40">
        <f t="shared" si="13"/>
        <v>0</v>
      </c>
    </row>
    <row r="149" spans="2:24" x14ac:dyDescent="0.25">
      <c r="B149" s="41"/>
      <c r="C149" s="54"/>
      <c r="D149" s="35"/>
      <c r="E149" s="36"/>
      <c r="F149" s="37"/>
      <c r="G149" s="37"/>
      <c r="H149" s="38"/>
      <c r="I149" s="38"/>
      <c r="J149" s="49"/>
      <c r="L149" s="40">
        <f t="shared" si="13"/>
        <v>0</v>
      </c>
      <c r="M149" s="40">
        <f t="shared" si="13"/>
        <v>0</v>
      </c>
      <c r="N149" s="40">
        <f t="shared" si="13"/>
        <v>0</v>
      </c>
      <c r="O149" s="40">
        <f t="shared" si="13"/>
        <v>0</v>
      </c>
      <c r="P149" s="40">
        <f t="shared" si="13"/>
        <v>0</v>
      </c>
      <c r="Q149" s="40">
        <f t="shared" si="13"/>
        <v>0</v>
      </c>
      <c r="R149" s="40">
        <f t="shared" si="13"/>
        <v>0</v>
      </c>
      <c r="S149" s="40">
        <f t="shared" si="13"/>
        <v>0</v>
      </c>
      <c r="T149" s="40">
        <f t="shared" si="13"/>
        <v>0</v>
      </c>
      <c r="U149" s="40">
        <f t="shared" si="13"/>
        <v>0</v>
      </c>
      <c r="V149" s="40">
        <f t="shared" si="13"/>
        <v>0</v>
      </c>
      <c r="W149" s="40">
        <f t="shared" si="13"/>
        <v>0</v>
      </c>
      <c r="X149" s="40">
        <f t="shared" si="13"/>
        <v>0</v>
      </c>
    </row>
    <row r="150" spans="2:24" x14ac:dyDescent="0.25">
      <c r="B150" s="41"/>
      <c r="C150" s="54"/>
      <c r="D150" s="35"/>
      <c r="E150" s="36"/>
      <c r="F150" s="37"/>
      <c r="G150" s="37"/>
      <c r="H150" s="38"/>
      <c r="I150" s="38"/>
      <c r="J150" s="49"/>
      <c r="L150" s="40">
        <f t="shared" si="13"/>
        <v>0</v>
      </c>
      <c r="M150" s="40">
        <f t="shared" si="13"/>
        <v>0</v>
      </c>
      <c r="N150" s="40">
        <f t="shared" si="13"/>
        <v>0</v>
      </c>
      <c r="O150" s="40">
        <f t="shared" si="13"/>
        <v>0</v>
      </c>
      <c r="P150" s="40">
        <f t="shared" si="13"/>
        <v>0</v>
      </c>
      <c r="Q150" s="40">
        <f t="shared" si="13"/>
        <v>0</v>
      </c>
      <c r="R150" s="40">
        <f t="shared" si="13"/>
        <v>0</v>
      </c>
      <c r="S150" s="40">
        <f t="shared" si="13"/>
        <v>0</v>
      </c>
      <c r="T150" s="40">
        <f t="shared" si="13"/>
        <v>0</v>
      </c>
      <c r="U150" s="40">
        <f t="shared" si="13"/>
        <v>0</v>
      </c>
      <c r="V150" s="40">
        <f t="shared" si="13"/>
        <v>0</v>
      </c>
      <c r="W150" s="40">
        <f t="shared" si="13"/>
        <v>0</v>
      </c>
      <c r="X150" s="40">
        <f t="shared" si="13"/>
        <v>0</v>
      </c>
    </row>
    <row r="151" spans="2:24" x14ac:dyDescent="0.25">
      <c r="B151" s="41"/>
      <c r="C151" s="54"/>
      <c r="D151" s="35"/>
      <c r="E151" s="36"/>
      <c r="F151" s="37"/>
      <c r="G151" s="37"/>
      <c r="H151" s="38"/>
      <c r="I151" s="38"/>
      <c r="J151" s="49"/>
      <c r="L151" s="40">
        <f t="shared" si="13"/>
        <v>0</v>
      </c>
      <c r="M151" s="40">
        <f t="shared" si="13"/>
        <v>0</v>
      </c>
      <c r="N151" s="40">
        <f t="shared" si="13"/>
        <v>0</v>
      </c>
      <c r="O151" s="40">
        <f t="shared" si="13"/>
        <v>0</v>
      </c>
      <c r="P151" s="40">
        <f t="shared" si="13"/>
        <v>0</v>
      </c>
      <c r="Q151" s="40">
        <f t="shared" si="13"/>
        <v>0</v>
      </c>
      <c r="R151" s="40">
        <f t="shared" si="13"/>
        <v>0</v>
      </c>
      <c r="S151" s="40">
        <f t="shared" si="13"/>
        <v>0</v>
      </c>
      <c r="T151" s="40">
        <f t="shared" si="13"/>
        <v>0</v>
      </c>
      <c r="U151" s="40">
        <f t="shared" si="13"/>
        <v>0</v>
      </c>
      <c r="V151" s="40">
        <f t="shared" si="13"/>
        <v>0</v>
      </c>
      <c r="W151" s="40">
        <f t="shared" si="13"/>
        <v>0</v>
      </c>
      <c r="X151" s="40">
        <f t="shared" si="13"/>
        <v>0</v>
      </c>
    </row>
    <row r="152" spans="2:24" x14ac:dyDescent="0.25">
      <c r="B152" s="41"/>
      <c r="C152" s="54"/>
      <c r="D152" s="35"/>
      <c r="E152" s="36"/>
      <c r="F152" s="37"/>
      <c r="G152" s="37"/>
      <c r="H152" s="38"/>
      <c r="I152" s="38"/>
      <c r="J152" s="49"/>
      <c r="L152" s="40">
        <f t="shared" si="13"/>
        <v>0</v>
      </c>
      <c r="M152" s="40">
        <f t="shared" si="13"/>
        <v>0</v>
      </c>
      <c r="N152" s="40">
        <f t="shared" si="13"/>
        <v>0</v>
      </c>
      <c r="O152" s="40">
        <f t="shared" si="13"/>
        <v>0</v>
      </c>
      <c r="P152" s="40">
        <f t="shared" si="13"/>
        <v>0</v>
      </c>
      <c r="Q152" s="40">
        <f t="shared" si="13"/>
        <v>0</v>
      </c>
      <c r="R152" s="40">
        <f t="shared" si="13"/>
        <v>0</v>
      </c>
      <c r="S152" s="40">
        <f t="shared" si="13"/>
        <v>0</v>
      </c>
      <c r="T152" s="40">
        <f t="shared" si="13"/>
        <v>0</v>
      </c>
      <c r="U152" s="40">
        <f t="shared" si="13"/>
        <v>0</v>
      </c>
      <c r="V152" s="40">
        <f t="shared" si="13"/>
        <v>0</v>
      </c>
      <c r="W152" s="40">
        <f t="shared" si="13"/>
        <v>0</v>
      </c>
      <c r="X152" s="40">
        <f t="shared" si="13"/>
        <v>0</v>
      </c>
    </row>
    <row r="153" spans="2:24" x14ac:dyDescent="0.25">
      <c r="B153" s="41"/>
      <c r="C153" s="54"/>
      <c r="D153" s="35"/>
      <c r="E153" s="36"/>
      <c r="F153" s="37"/>
      <c r="G153" s="37"/>
      <c r="H153" s="38"/>
      <c r="I153" s="38"/>
      <c r="J153" s="49"/>
      <c r="L153" s="40">
        <f t="shared" si="13"/>
        <v>0</v>
      </c>
      <c r="M153" s="40">
        <f t="shared" si="13"/>
        <v>0</v>
      </c>
      <c r="N153" s="40">
        <f t="shared" si="13"/>
        <v>0</v>
      </c>
      <c r="O153" s="40">
        <f t="shared" si="13"/>
        <v>0</v>
      </c>
      <c r="P153" s="40">
        <f t="shared" si="13"/>
        <v>0</v>
      </c>
      <c r="Q153" s="40">
        <f t="shared" si="13"/>
        <v>0</v>
      </c>
      <c r="R153" s="40">
        <f t="shared" si="13"/>
        <v>0</v>
      </c>
      <c r="S153" s="40">
        <f t="shared" si="13"/>
        <v>0</v>
      </c>
      <c r="T153" s="40">
        <f t="shared" si="13"/>
        <v>0</v>
      </c>
      <c r="U153" s="40">
        <f t="shared" si="13"/>
        <v>0</v>
      </c>
      <c r="V153" s="40">
        <f t="shared" si="13"/>
        <v>0</v>
      </c>
      <c r="W153" s="40">
        <f t="shared" si="13"/>
        <v>0</v>
      </c>
      <c r="X153" s="40">
        <f t="shared" si="13"/>
        <v>0</v>
      </c>
    </row>
    <row r="154" spans="2:24" x14ac:dyDescent="0.25">
      <c r="B154" s="41"/>
      <c r="C154" s="54"/>
      <c r="D154" s="35"/>
      <c r="E154" s="36"/>
      <c r="F154" s="37"/>
      <c r="G154" s="37"/>
      <c r="H154" s="38"/>
      <c r="I154" s="38"/>
      <c r="J154" s="49"/>
      <c r="L154" s="40">
        <f t="shared" si="13"/>
        <v>0</v>
      </c>
      <c r="M154" s="40">
        <f t="shared" si="13"/>
        <v>0</v>
      </c>
      <c r="N154" s="40">
        <f t="shared" si="13"/>
        <v>0</v>
      </c>
      <c r="O154" s="40">
        <f t="shared" si="13"/>
        <v>0</v>
      </c>
      <c r="P154" s="40">
        <f t="shared" si="13"/>
        <v>0</v>
      </c>
      <c r="Q154" s="40">
        <f t="shared" si="13"/>
        <v>0</v>
      </c>
      <c r="R154" s="40">
        <f t="shared" si="13"/>
        <v>0</v>
      </c>
      <c r="S154" s="40">
        <f t="shared" si="13"/>
        <v>0</v>
      </c>
      <c r="T154" s="40">
        <f t="shared" si="13"/>
        <v>0</v>
      </c>
      <c r="U154" s="40">
        <f t="shared" si="13"/>
        <v>0</v>
      </c>
      <c r="V154" s="40">
        <f t="shared" si="13"/>
        <v>0</v>
      </c>
      <c r="W154" s="40">
        <f t="shared" si="13"/>
        <v>0</v>
      </c>
      <c r="X154" s="40">
        <f t="shared" si="13"/>
        <v>0</v>
      </c>
    </row>
    <row r="155" spans="2:24" x14ac:dyDescent="0.25">
      <c r="B155" s="41"/>
      <c r="C155" s="54"/>
      <c r="D155" s="35"/>
      <c r="E155" s="36"/>
      <c r="F155" s="37"/>
      <c r="G155" s="37"/>
      <c r="H155" s="38"/>
      <c r="I155" s="38"/>
      <c r="J155" s="49"/>
      <c r="L155" s="40">
        <f t="shared" si="13"/>
        <v>0</v>
      </c>
      <c r="M155" s="40">
        <f t="shared" si="13"/>
        <v>0</v>
      </c>
      <c r="N155" s="40">
        <f t="shared" si="13"/>
        <v>0</v>
      </c>
      <c r="O155" s="40">
        <f t="shared" si="13"/>
        <v>0</v>
      </c>
      <c r="P155" s="40">
        <f t="shared" si="13"/>
        <v>0</v>
      </c>
      <c r="Q155" s="40">
        <f t="shared" si="13"/>
        <v>0</v>
      </c>
      <c r="R155" s="40">
        <f t="shared" si="13"/>
        <v>0</v>
      </c>
      <c r="S155" s="40">
        <f t="shared" si="13"/>
        <v>0</v>
      </c>
      <c r="T155" s="40">
        <f t="shared" si="13"/>
        <v>0</v>
      </c>
      <c r="U155" s="40">
        <f t="shared" si="13"/>
        <v>0</v>
      </c>
      <c r="V155" s="40">
        <f t="shared" si="13"/>
        <v>0</v>
      </c>
      <c r="W155" s="40">
        <f t="shared" si="13"/>
        <v>0</v>
      </c>
      <c r="X155" s="40">
        <f t="shared" si="13"/>
        <v>0</v>
      </c>
    </row>
    <row r="156" spans="2:24" x14ac:dyDescent="0.25">
      <c r="B156" s="41"/>
      <c r="C156" s="54"/>
      <c r="D156" s="35"/>
      <c r="E156" s="36"/>
      <c r="F156" s="37"/>
      <c r="G156" s="37"/>
      <c r="H156" s="38"/>
      <c r="I156" s="38"/>
      <c r="J156" s="49"/>
      <c r="L156" s="40">
        <f t="shared" si="13"/>
        <v>0</v>
      </c>
      <c r="M156" s="40">
        <f t="shared" si="13"/>
        <v>0</v>
      </c>
      <c r="N156" s="40">
        <f t="shared" si="13"/>
        <v>0</v>
      </c>
      <c r="O156" s="40">
        <f t="shared" si="13"/>
        <v>0</v>
      </c>
      <c r="P156" s="40">
        <f t="shared" si="13"/>
        <v>0</v>
      </c>
      <c r="Q156" s="40">
        <f t="shared" si="13"/>
        <v>0</v>
      </c>
      <c r="R156" s="40">
        <f t="shared" si="13"/>
        <v>0</v>
      </c>
      <c r="S156" s="40">
        <f t="shared" si="13"/>
        <v>0</v>
      </c>
      <c r="T156" s="40">
        <f t="shared" si="13"/>
        <v>0</v>
      </c>
      <c r="U156" s="40">
        <f t="shared" si="13"/>
        <v>0</v>
      </c>
      <c r="V156" s="40">
        <f t="shared" si="13"/>
        <v>0</v>
      </c>
      <c r="W156" s="40">
        <f t="shared" si="13"/>
        <v>0</v>
      </c>
      <c r="X156" s="40">
        <f t="shared" si="13"/>
        <v>0</v>
      </c>
    </row>
    <row r="157" spans="2:24" x14ac:dyDescent="0.25">
      <c r="B157" s="41"/>
      <c r="C157" s="54"/>
      <c r="D157" s="35"/>
      <c r="E157" s="36"/>
      <c r="F157" s="37"/>
      <c r="G157" s="37"/>
      <c r="H157" s="38"/>
      <c r="I157" s="38"/>
      <c r="J157" s="49"/>
      <c r="L157" s="40">
        <f t="shared" si="13"/>
        <v>0</v>
      </c>
      <c r="M157" s="40">
        <f t="shared" si="13"/>
        <v>0</v>
      </c>
      <c r="N157" s="40">
        <f t="shared" si="13"/>
        <v>0</v>
      </c>
      <c r="O157" s="40">
        <f t="shared" si="13"/>
        <v>0</v>
      </c>
      <c r="P157" s="40">
        <f t="shared" si="13"/>
        <v>0</v>
      </c>
      <c r="Q157" s="40">
        <f t="shared" si="13"/>
        <v>0</v>
      </c>
      <c r="R157" s="40">
        <f t="shared" si="13"/>
        <v>0</v>
      </c>
      <c r="S157" s="40">
        <f t="shared" si="13"/>
        <v>0</v>
      </c>
      <c r="T157" s="40">
        <f t="shared" si="13"/>
        <v>0</v>
      </c>
      <c r="U157" s="40">
        <f t="shared" si="13"/>
        <v>0</v>
      </c>
      <c r="V157" s="40">
        <f t="shared" si="13"/>
        <v>0</v>
      </c>
      <c r="W157" s="40">
        <f t="shared" si="13"/>
        <v>0</v>
      </c>
      <c r="X157" s="40">
        <f t="shared" si="13"/>
        <v>0</v>
      </c>
    </row>
    <row r="158" spans="2:24" x14ac:dyDescent="0.25">
      <c r="B158" s="41"/>
      <c r="C158" s="54"/>
      <c r="D158" s="35"/>
      <c r="E158" s="36"/>
      <c r="F158" s="37"/>
      <c r="G158" s="37"/>
      <c r="H158" s="38"/>
      <c r="I158" s="38"/>
      <c r="J158" s="49"/>
      <c r="L158" s="40">
        <f t="shared" si="13"/>
        <v>0</v>
      </c>
      <c r="M158" s="40">
        <f t="shared" si="13"/>
        <v>0</v>
      </c>
      <c r="N158" s="40">
        <f t="shared" si="13"/>
        <v>0</v>
      </c>
      <c r="O158" s="40">
        <f t="shared" si="13"/>
        <v>0</v>
      </c>
      <c r="P158" s="40">
        <f t="shared" si="13"/>
        <v>0</v>
      </c>
      <c r="Q158" s="40">
        <f t="shared" si="13"/>
        <v>0</v>
      </c>
      <c r="R158" s="40">
        <f t="shared" si="13"/>
        <v>0</v>
      </c>
      <c r="S158" s="40">
        <f t="shared" si="13"/>
        <v>0</v>
      </c>
      <c r="T158" s="40">
        <f t="shared" si="13"/>
        <v>0</v>
      </c>
      <c r="U158" s="40">
        <f t="shared" si="13"/>
        <v>0</v>
      </c>
      <c r="V158" s="40">
        <f t="shared" si="13"/>
        <v>0</v>
      </c>
      <c r="W158" s="40">
        <f t="shared" si="13"/>
        <v>0</v>
      </c>
      <c r="X158" s="40">
        <f t="shared" si="13"/>
        <v>0</v>
      </c>
    </row>
    <row r="159" spans="2:24" x14ac:dyDescent="0.25">
      <c r="B159" s="41"/>
      <c r="C159" s="54"/>
      <c r="D159" s="35"/>
      <c r="E159" s="36"/>
      <c r="F159" s="37"/>
      <c r="G159" s="37"/>
      <c r="H159" s="38"/>
      <c r="I159" s="38"/>
      <c r="J159" s="49"/>
      <c r="L159" s="40">
        <f t="shared" si="13"/>
        <v>0</v>
      </c>
      <c r="M159" s="40">
        <f t="shared" si="13"/>
        <v>0</v>
      </c>
      <c r="N159" s="40">
        <f t="shared" si="13"/>
        <v>0</v>
      </c>
      <c r="O159" s="40">
        <f t="shared" si="13"/>
        <v>0</v>
      </c>
      <c r="P159" s="40">
        <f t="shared" si="13"/>
        <v>0</v>
      </c>
      <c r="Q159" s="40">
        <f t="shared" si="13"/>
        <v>0</v>
      </c>
      <c r="R159" s="40">
        <f t="shared" si="13"/>
        <v>0</v>
      </c>
      <c r="S159" s="40">
        <f t="shared" si="13"/>
        <v>0</v>
      </c>
      <c r="T159" s="40">
        <f t="shared" si="13"/>
        <v>0</v>
      </c>
      <c r="U159" s="40">
        <f t="shared" si="13"/>
        <v>0</v>
      </c>
      <c r="V159" s="40">
        <f t="shared" si="13"/>
        <v>0</v>
      </c>
      <c r="W159" s="40">
        <f t="shared" si="13"/>
        <v>0</v>
      </c>
      <c r="X159" s="40">
        <f t="shared" si="13"/>
        <v>0</v>
      </c>
    </row>
    <row r="160" spans="2:24" x14ac:dyDescent="0.25">
      <c r="B160" s="41"/>
      <c r="C160" s="54"/>
      <c r="D160" s="35"/>
      <c r="E160" s="36"/>
      <c r="F160" s="37"/>
      <c r="G160" s="37"/>
      <c r="H160" s="38"/>
      <c r="I160" s="38"/>
      <c r="J160" s="49"/>
      <c r="L160" s="40">
        <f t="shared" ref="L160:X176" si="14">IF($H160=L$4,$G160,0)</f>
        <v>0</v>
      </c>
      <c r="M160" s="40">
        <f t="shared" si="14"/>
        <v>0</v>
      </c>
      <c r="N160" s="40">
        <f t="shared" si="14"/>
        <v>0</v>
      </c>
      <c r="O160" s="40">
        <f t="shared" si="14"/>
        <v>0</v>
      </c>
      <c r="P160" s="40">
        <f t="shared" si="14"/>
        <v>0</v>
      </c>
      <c r="Q160" s="40">
        <f t="shared" si="14"/>
        <v>0</v>
      </c>
      <c r="R160" s="40">
        <f t="shared" si="14"/>
        <v>0</v>
      </c>
      <c r="S160" s="40">
        <f t="shared" si="14"/>
        <v>0</v>
      </c>
      <c r="T160" s="40">
        <f t="shared" si="14"/>
        <v>0</v>
      </c>
      <c r="U160" s="40">
        <f t="shared" si="14"/>
        <v>0</v>
      </c>
      <c r="V160" s="40">
        <f t="shared" si="14"/>
        <v>0</v>
      </c>
      <c r="W160" s="40">
        <f t="shared" si="14"/>
        <v>0</v>
      </c>
      <c r="X160" s="40">
        <f t="shared" si="14"/>
        <v>0</v>
      </c>
    </row>
    <row r="161" spans="2:24" x14ac:dyDescent="0.25">
      <c r="B161" s="41"/>
      <c r="C161" s="54"/>
      <c r="D161" s="35"/>
      <c r="E161" s="36"/>
      <c r="F161" s="37"/>
      <c r="G161" s="37"/>
      <c r="H161" s="38"/>
      <c r="I161" s="38"/>
      <c r="J161" s="49"/>
      <c r="L161" s="40">
        <f t="shared" si="14"/>
        <v>0</v>
      </c>
      <c r="M161" s="40">
        <f t="shared" si="14"/>
        <v>0</v>
      </c>
      <c r="N161" s="40">
        <f t="shared" si="14"/>
        <v>0</v>
      </c>
      <c r="O161" s="40">
        <f t="shared" si="14"/>
        <v>0</v>
      </c>
      <c r="P161" s="40">
        <f t="shared" si="14"/>
        <v>0</v>
      </c>
      <c r="Q161" s="40">
        <f t="shared" si="14"/>
        <v>0</v>
      </c>
      <c r="R161" s="40">
        <f t="shared" si="14"/>
        <v>0</v>
      </c>
      <c r="S161" s="40">
        <f t="shared" si="14"/>
        <v>0</v>
      </c>
      <c r="T161" s="40">
        <f t="shared" si="14"/>
        <v>0</v>
      </c>
      <c r="U161" s="40">
        <f t="shared" si="14"/>
        <v>0</v>
      </c>
      <c r="V161" s="40">
        <f t="shared" si="14"/>
        <v>0</v>
      </c>
      <c r="W161" s="40">
        <f t="shared" si="14"/>
        <v>0</v>
      </c>
      <c r="X161" s="40">
        <f t="shared" si="14"/>
        <v>0</v>
      </c>
    </row>
    <row r="162" spans="2:24" x14ac:dyDescent="0.25">
      <c r="B162" s="41"/>
      <c r="C162" s="54"/>
      <c r="D162" s="35"/>
      <c r="E162" s="36"/>
      <c r="F162" s="37"/>
      <c r="G162" s="37"/>
      <c r="H162" s="38"/>
      <c r="I162" s="38"/>
      <c r="J162" s="49"/>
      <c r="L162" s="40">
        <f t="shared" si="14"/>
        <v>0</v>
      </c>
      <c r="M162" s="40">
        <f t="shared" si="14"/>
        <v>0</v>
      </c>
      <c r="N162" s="40">
        <f t="shared" si="14"/>
        <v>0</v>
      </c>
      <c r="O162" s="40">
        <f t="shared" si="14"/>
        <v>0</v>
      </c>
      <c r="P162" s="40">
        <f t="shared" si="14"/>
        <v>0</v>
      </c>
      <c r="Q162" s="40">
        <f t="shared" si="14"/>
        <v>0</v>
      </c>
      <c r="R162" s="40">
        <f t="shared" si="14"/>
        <v>0</v>
      </c>
      <c r="S162" s="40">
        <f t="shared" si="14"/>
        <v>0</v>
      </c>
      <c r="T162" s="40">
        <f t="shared" si="14"/>
        <v>0</v>
      </c>
      <c r="U162" s="40">
        <f t="shared" si="14"/>
        <v>0</v>
      </c>
      <c r="V162" s="40">
        <f t="shared" si="14"/>
        <v>0</v>
      </c>
      <c r="W162" s="40">
        <f t="shared" si="14"/>
        <v>0</v>
      </c>
      <c r="X162" s="40">
        <f t="shared" si="14"/>
        <v>0</v>
      </c>
    </row>
    <row r="163" spans="2:24" x14ac:dyDescent="0.25">
      <c r="B163" s="41"/>
      <c r="C163" s="54"/>
      <c r="D163" s="35"/>
      <c r="E163" s="36"/>
      <c r="F163" s="37"/>
      <c r="G163" s="37"/>
      <c r="H163" s="38"/>
      <c r="I163" s="38"/>
      <c r="J163" s="49"/>
      <c r="L163" s="40">
        <f t="shared" si="14"/>
        <v>0</v>
      </c>
      <c r="M163" s="40">
        <f t="shared" si="14"/>
        <v>0</v>
      </c>
      <c r="N163" s="40">
        <f t="shared" si="14"/>
        <v>0</v>
      </c>
      <c r="O163" s="40">
        <f t="shared" si="14"/>
        <v>0</v>
      </c>
      <c r="P163" s="40">
        <f t="shared" si="14"/>
        <v>0</v>
      </c>
      <c r="Q163" s="40">
        <f t="shared" si="14"/>
        <v>0</v>
      </c>
      <c r="R163" s="40">
        <f t="shared" si="14"/>
        <v>0</v>
      </c>
      <c r="S163" s="40">
        <f t="shared" si="14"/>
        <v>0</v>
      </c>
      <c r="T163" s="40">
        <f t="shared" si="14"/>
        <v>0</v>
      </c>
      <c r="U163" s="40">
        <f t="shared" si="14"/>
        <v>0</v>
      </c>
      <c r="V163" s="40">
        <f t="shared" si="14"/>
        <v>0</v>
      </c>
      <c r="W163" s="40">
        <f t="shared" si="14"/>
        <v>0</v>
      </c>
      <c r="X163" s="40">
        <f t="shared" si="14"/>
        <v>0</v>
      </c>
    </row>
    <row r="164" spans="2:24" x14ac:dyDescent="0.25">
      <c r="B164" s="41"/>
      <c r="C164" s="54"/>
      <c r="D164" s="35"/>
      <c r="E164" s="36"/>
      <c r="F164" s="37"/>
      <c r="G164" s="37"/>
      <c r="H164" s="38"/>
      <c r="I164" s="38"/>
      <c r="J164" s="49"/>
      <c r="L164" s="40">
        <f t="shared" si="14"/>
        <v>0</v>
      </c>
      <c r="M164" s="40">
        <f t="shared" si="14"/>
        <v>0</v>
      </c>
      <c r="N164" s="40">
        <f t="shared" si="14"/>
        <v>0</v>
      </c>
      <c r="O164" s="40">
        <f t="shared" si="14"/>
        <v>0</v>
      </c>
      <c r="P164" s="40">
        <f t="shared" si="14"/>
        <v>0</v>
      </c>
      <c r="Q164" s="40">
        <f t="shared" si="14"/>
        <v>0</v>
      </c>
      <c r="R164" s="40">
        <f t="shared" si="14"/>
        <v>0</v>
      </c>
      <c r="S164" s="40">
        <f t="shared" si="14"/>
        <v>0</v>
      </c>
      <c r="T164" s="40">
        <f t="shared" si="14"/>
        <v>0</v>
      </c>
      <c r="U164" s="40">
        <f t="shared" si="14"/>
        <v>0</v>
      </c>
      <c r="V164" s="40">
        <f t="shared" si="14"/>
        <v>0</v>
      </c>
      <c r="W164" s="40">
        <f t="shared" si="14"/>
        <v>0</v>
      </c>
      <c r="X164" s="40">
        <f t="shared" si="14"/>
        <v>0</v>
      </c>
    </row>
    <row r="165" spans="2:24" x14ac:dyDescent="0.25">
      <c r="B165" s="41"/>
      <c r="C165" s="54"/>
      <c r="D165" s="35"/>
      <c r="E165" s="36"/>
      <c r="F165" s="37"/>
      <c r="G165" s="37"/>
      <c r="H165" s="38"/>
      <c r="I165" s="38"/>
      <c r="J165" s="49"/>
      <c r="L165" s="40">
        <f t="shared" si="14"/>
        <v>0</v>
      </c>
      <c r="M165" s="40">
        <f t="shared" si="14"/>
        <v>0</v>
      </c>
      <c r="N165" s="40">
        <f t="shared" si="14"/>
        <v>0</v>
      </c>
      <c r="O165" s="40">
        <f t="shared" si="14"/>
        <v>0</v>
      </c>
      <c r="P165" s="40">
        <f t="shared" si="14"/>
        <v>0</v>
      </c>
      <c r="Q165" s="40">
        <f t="shared" si="14"/>
        <v>0</v>
      </c>
      <c r="R165" s="40">
        <f t="shared" si="14"/>
        <v>0</v>
      </c>
      <c r="S165" s="40">
        <f t="shared" si="14"/>
        <v>0</v>
      </c>
      <c r="T165" s="40">
        <f t="shared" si="14"/>
        <v>0</v>
      </c>
      <c r="U165" s="40">
        <f t="shared" si="14"/>
        <v>0</v>
      </c>
      <c r="V165" s="40">
        <f t="shared" si="14"/>
        <v>0</v>
      </c>
      <c r="W165" s="40">
        <f t="shared" si="14"/>
        <v>0</v>
      </c>
      <c r="X165" s="40">
        <f t="shared" si="14"/>
        <v>0</v>
      </c>
    </row>
    <row r="166" spans="2:24" x14ac:dyDescent="0.25">
      <c r="B166" s="41"/>
      <c r="C166" s="54"/>
      <c r="D166" s="35"/>
      <c r="E166" s="36"/>
      <c r="F166" s="37"/>
      <c r="G166" s="37"/>
      <c r="H166" s="38"/>
      <c r="I166" s="38"/>
      <c r="J166" s="49"/>
      <c r="L166" s="40">
        <f t="shared" si="14"/>
        <v>0</v>
      </c>
      <c r="M166" s="40">
        <f t="shared" si="14"/>
        <v>0</v>
      </c>
      <c r="N166" s="40">
        <f t="shared" si="14"/>
        <v>0</v>
      </c>
      <c r="O166" s="40">
        <f t="shared" si="14"/>
        <v>0</v>
      </c>
      <c r="P166" s="40">
        <f t="shared" si="14"/>
        <v>0</v>
      </c>
      <c r="Q166" s="40">
        <f t="shared" si="14"/>
        <v>0</v>
      </c>
      <c r="R166" s="40">
        <f t="shared" si="14"/>
        <v>0</v>
      </c>
      <c r="S166" s="40">
        <f t="shared" si="14"/>
        <v>0</v>
      </c>
      <c r="T166" s="40">
        <f t="shared" si="14"/>
        <v>0</v>
      </c>
      <c r="U166" s="40">
        <f t="shared" si="14"/>
        <v>0</v>
      </c>
      <c r="V166" s="40">
        <f t="shared" si="14"/>
        <v>0</v>
      </c>
      <c r="W166" s="40">
        <f t="shared" si="14"/>
        <v>0</v>
      </c>
      <c r="X166" s="40">
        <f t="shared" si="14"/>
        <v>0</v>
      </c>
    </row>
    <row r="167" spans="2:24" x14ac:dyDescent="0.25">
      <c r="B167" s="41"/>
      <c r="C167" s="54"/>
      <c r="D167" s="35"/>
      <c r="E167" s="36"/>
      <c r="F167" s="37"/>
      <c r="G167" s="37"/>
      <c r="H167" s="38"/>
      <c r="I167" s="38"/>
      <c r="J167" s="53"/>
      <c r="L167" s="40">
        <f t="shared" si="14"/>
        <v>0</v>
      </c>
      <c r="M167" s="40">
        <f t="shared" si="14"/>
        <v>0</v>
      </c>
      <c r="N167" s="40">
        <f t="shared" si="14"/>
        <v>0</v>
      </c>
      <c r="O167" s="40">
        <f t="shared" si="14"/>
        <v>0</v>
      </c>
      <c r="P167" s="40">
        <f t="shared" si="14"/>
        <v>0</v>
      </c>
      <c r="Q167" s="40">
        <f t="shared" si="14"/>
        <v>0</v>
      </c>
      <c r="R167" s="40">
        <f t="shared" si="14"/>
        <v>0</v>
      </c>
      <c r="S167" s="40">
        <f t="shared" si="14"/>
        <v>0</v>
      </c>
      <c r="T167" s="40">
        <f t="shared" si="14"/>
        <v>0</v>
      </c>
      <c r="U167" s="40">
        <f t="shared" si="14"/>
        <v>0</v>
      </c>
      <c r="V167" s="40">
        <f t="shared" si="14"/>
        <v>0</v>
      </c>
      <c r="W167" s="40">
        <f t="shared" si="14"/>
        <v>0</v>
      </c>
      <c r="X167" s="40">
        <f t="shared" si="14"/>
        <v>0</v>
      </c>
    </row>
    <row r="168" spans="2:24" x14ac:dyDescent="0.25">
      <c r="B168" s="41"/>
      <c r="C168" s="54"/>
      <c r="D168" s="35"/>
      <c r="E168" s="36"/>
      <c r="F168" s="37"/>
      <c r="G168" s="37"/>
      <c r="H168" s="38"/>
      <c r="I168" s="38"/>
      <c r="J168" s="53"/>
      <c r="L168" s="40">
        <f t="shared" si="14"/>
        <v>0</v>
      </c>
      <c r="M168" s="40">
        <f t="shared" si="14"/>
        <v>0</v>
      </c>
      <c r="N168" s="40">
        <f t="shared" si="14"/>
        <v>0</v>
      </c>
      <c r="O168" s="40">
        <f t="shared" si="14"/>
        <v>0</v>
      </c>
      <c r="P168" s="40">
        <f t="shared" si="14"/>
        <v>0</v>
      </c>
      <c r="Q168" s="40">
        <f t="shared" si="14"/>
        <v>0</v>
      </c>
      <c r="R168" s="40">
        <f t="shared" si="14"/>
        <v>0</v>
      </c>
      <c r="S168" s="40">
        <f t="shared" si="14"/>
        <v>0</v>
      </c>
      <c r="T168" s="40">
        <f t="shared" si="14"/>
        <v>0</v>
      </c>
      <c r="U168" s="40">
        <f t="shared" si="14"/>
        <v>0</v>
      </c>
      <c r="V168" s="40">
        <f t="shared" si="14"/>
        <v>0</v>
      </c>
      <c r="W168" s="40">
        <f t="shared" si="14"/>
        <v>0</v>
      </c>
      <c r="X168" s="40">
        <f t="shared" si="14"/>
        <v>0</v>
      </c>
    </row>
    <row r="169" spans="2:24" x14ac:dyDescent="0.25">
      <c r="B169" s="41"/>
      <c r="C169" s="54"/>
      <c r="D169" s="35"/>
      <c r="E169" s="36"/>
      <c r="F169" s="37"/>
      <c r="G169" s="37"/>
      <c r="H169" s="38"/>
      <c r="I169" s="38"/>
      <c r="J169" s="53"/>
      <c r="L169" s="40">
        <f t="shared" si="14"/>
        <v>0</v>
      </c>
      <c r="M169" s="40">
        <f t="shared" si="14"/>
        <v>0</v>
      </c>
      <c r="N169" s="40">
        <f t="shared" si="14"/>
        <v>0</v>
      </c>
      <c r="O169" s="40">
        <f t="shared" si="14"/>
        <v>0</v>
      </c>
      <c r="P169" s="40">
        <f t="shared" si="14"/>
        <v>0</v>
      </c>
      <c r="Q169" s="40">
        <f t="shared" si="14"/>
        <v>0</v>
      </c>
      <c r="R169" s="40">
        <f t="shared" si="14"/>
        <v>0</v>
      </c>
      <c r="S169" s="40">
        <f t="shared" si="14"/>
        <v>0</v>
      </c>
      <c r="T169" s="40">
        <f t="shared" si="14"/>
        <v>0</v>
      </c>
      <c r="U169" s="40">
        <f t="shared" si="14"/>
        <v>0</v>
      </c>
      <c r="V169" s="40">
        <f t="shared" si="14"/>
        <v>0</v>
      </c>
      <c r="W169" s="40">
        <f t="shared" si="14"/>
        <v>0</v>
      </c>
      <c r="X169" s="40">
        <f t="shared" si="14"/>
        <v>0</v>
      </c>
    </row>
    <row r="170" spans="2:24" x14ac:dyDescent="0.25">
      <c r="B170" s="41"/>
      <c r="C170" s="54"/>
      <c r="D170" s="35"/>
      <c r="E170" s="36"/>
      <c r="F170" s="37"/>
      <c r="G170" s="37"/>
      <c r="H170" s="38"/>
      <c r="I170" s="38"/>
      <c r="J170" s="53"/>
      <c r="L170" s="40">
        <f t="shared" si="14"/>
        <v>0</v>
      </c>
      <c r="M170" s="40">
        <f t="shared" si="14"/>
        <v>0</v>
      </c>
      <c r="N170" s="40">
        <f t="shared" si="14"/>
        <v>0</v>
      </c>
      <c r="O170" s="40">
        <f t="shared" si="14"/>
        <v>0</v>
      </c>
      <c r="P170" s="40">
        <f t="shared" si="14"/>
        <v>0</v>
      </c>
      <c r="Q170" s="40">
        <f t="shared" si="14"/>
        <v>0</v>
      </c>
      <c r="R170" s="40">
        <f t="shared" si="14"/>
        <v>0</v>
      </c>
      <c r="S170" s="40">
        <f t="shared" si="14"/>
        <v>0</v>
      </c>
      <c r="T170" s="40">
        <f t="shared" si="14"/>
        <v>0</v>
      </c>
      <c r="U170" s="40">
        <f t="shared" si="14"/>
        <v>0</v>
      </c>
      <c r="V170" s="40">
        <f t="shared" si="14"/>
        <v>0</v>
      </c>
      <c r="W170" s="40">
        <f t="shared" si="14"/>
        <v>0</v>
      </c>
      <c r="X170" s="40">
        <f t="shared" si="14"/>
        <v>0</v>
      </c>
    </row>
    <row r="171" spans="2:24" x14ac:dyDescent="0.25">
      <c r="B171" s="41"/>
      <c r="C171" s="54"/>
      <c r="D171" s="35"/>
      <c r="E171" s="36"/>
      <c r="F171" s="37"/>
      <c r="G171" s="37"/>
      <c r="H171" s="38"/>
      <c r="I171" s="38"/>
      <c r="J171" s="53"/>
      <c r="L171" s="40">
        <f t="shared" si="14"/>
        <v>0</v>
      </c>
      <c r="M171" s="40">
        <f t="shared" si="14"/>
        <v>0</v>
      </c>
      <c r="N171" s="40">
        <f t="shared" si="14"/>
        <v>0</v>
      </c>
      <c r="O171" s="40">
        <f t="shared" si="14"/>
        <v>0</v>
      </c>
      <c r="P171" s="40">
        <f t="shared" si="14"/>
        <v>0</v>
      </c>
      <c r="Q171" s="40">
        <f t="shared" si="14"/>
        <v>0</v>
      </c>
      <c r="R171" s="40">
        <f t="shared" si="14"/>
        <v>0</v>
      </c>
      <c r="S171" s="40">
        <f t="shared" si="14"/>
        <v>0</v>
      </c>
      <c r="T171" s="40">
        <f t="shared" si="14"/>
        <v>0</v>
      </c>
      <c r="U171" s="40">
        <f t="shared" si="14"/>
        <v>0</v>
      </c>
      <c r="V171" s="40">
        <f t="shared" si="14"/>
        <v>0</v>
      </c>
      <c r="W171" s="40">
        <f t="shared" si="14"/>
        <v>0</v>
      </c>
      <c r="X171" s="40">
        <f t="shared" si="14"/>
        <v>0</v>
      </c>
    </row>
    <row r="172" spans="2:24" x14ac:dyDescent="0.25">
      <c r="B172" s="41"/>
      <c r="C172" s="54"/>
      <c r="D172" s="35"/>
      <c r="E172" s="36"/>
      <c r="F172" s="37"/>
      <c r="G172" s="37"/>
      <c r="H172" s="38"/>
      <c r="I172" s="38"/>
      <c r="J172" s="53"/>
      <c r="L172" s="40">
        <f t="shared" si="14"/>
        <v>0</v>
      </c>
      <c r="M172" s="40">
        <f t="shared" si="14"/>
        <v>0</v>
      </c>
      <c r="N172" s="40">
        <f t="shared" si="14"/>
        <v>0</v>
      </c>
      <c r="O172" s="40">
        <f t="shared" si="14"/>
        <v>0</v>
      </c>
      <c r="P172" s="40">
        <f t="shared" si="14"/>
        <v>0</v>
      </c>
      <c r="Q172" s="40">
        <f t="shared" si="14"/>
        <v>0</v>
      </c>
      <c r="R172" s="40">
        <f t="shared" si="14"/>
        <v>0</v>
      </c>
      <c r="S172" s="40">
        <f t="shared" si="14"/>
        <v>0</v>
      </c>
      <c r="T172" s="40">
        <f t="shared" si="14"/>
        <v>0</v>
      </c>
      <c r="U172" s="40">
        <f t="shared" si="14"/>
        <v>0</v>
      </c>
      <c r="V172" s="40">
        <f t="shared" si="14"/>
        <v>0</v>
      </c>
      <c r="W172" s="40">
        <f t="shared" si="14"/>
        <v>0</v>
      </c>
      <c r="X172" s="40">
        <f t="shared" si="14"/>
        <v>0</v>
      </c>
    </row>
    <row r="173" spans="2:24" x14ac:dyDescent="0.25">
      <c r="B173" s="41"/>
      <c r="C173" s="54"/>
      <c r="D173" s="35"/>
      <c r="E173" s="36"/>
      <c r="F173" s="37"/>
      <c r="G173" s="37"/>
      <c r="H173" s="38"/>
      <c r="I173" s="38"/>
      <c r="J173" s="53"/>
      <c r="L173" s="40">
        <f t="shared" si="14"/>
        <v>0</v>
      </c>
      <c r="M173" s="40">
        <f t="shared" si="14"/>
        <v>0</v>
      </c>
      <c r="N173" s="40">
        <f t="shared" si="14"/>
        <v>0</v>
      </c>
      <c r="O173" s="40">
        <f t="shared" si="14"/>
        <v>0</v>
      </c>
      <c r="P173" s="40">
        <f t="shared" si="14"/>
        <v>0</v>
      </c>
      <c r="Q173" s="40">
        <f t="shared" si="14"/>
        <v>0</v>
      </c>
      <c r="R173" s="40">
        <f t="shared" si="14"/>
        <v>0</v>
      </c>
      <c r="S173" s="40">
        <f t="shared" si="14"/>
        <v>0</v>
      </c>
      <c r="T173" s="40">
        <f t="shared" si="14"/>
        <v>0</v>
      </c>
      <c r="U173" s="40">
        <f t="shared" si="14"/>
        <v>0</v>
      </c>
      <c r="V173" s="40">
        <f t="shared" si="14"/>
        <v>0</v>
      </c>
      <c r="W173" s="40">
        <f t="shared" si="14"/>
        <v>0</v>
      </c>
      <c r="X173" s="40">
        <f t="shared" si="14"/>
        <v>0</v>
      </c>
    </row>
    <row r="174" spans="2:24" x14ac:dyDescent="0.25">
      <c r="B174" s="41"/>
      <c r="C174" s="54"/>
      <c r="D174" s="35"/>
      <c r="E174" s="36"/>
      <c r="F174" s="37"/>
      <c r="G174" s="37"/>
      <c r="H174" s="38"/>
      <c r="I174" s="38"/>
      <c r="J174" s="53"/>
      <c r="L174" s="40">
        <f t="shared" si="14"/>
        <v>0</v>
      </c>
      <c r="M174" s="40">
        <f t="shared" si="14"/>
        <v>0</v>
      </c>
      <c r="N174" s="40">
        <f t="shared" si="14"/>
        <v>0</v>
      </c>
      <c r="O174" s="40">
        <f t="shared" si="14"/>
        <v>0</v>
      </c>
      <c r="P174" s="40">
        <f t="shared" si="14"/>
        <v>0</v>
      </c>
      <c r="Q174" s="40">
        <f t="shared" si="14"/>
        <v>0</v>
      </c>
      <c r="R174" s="40">
        <f t="shared" si="14"/>
        <v>0</v>
      </c>
      <c r="S174" s="40">
        <f t="shared" si="14"/>
        <v>0</v>
      </c>
      <c r="T174" s="40">
        <f t="shared" si="14"/>
        <v>0</v>
      </c>
      <c r="U174" s="40">
        <f t="shared" si="14"/>
        <v>0</v>
      </c>
      <c r="V174" s="40">
        <f t="shared" si="14"/>
        <v>0</v>
      </c>
      <c r="W174" s="40">
        <f t="shared" si="14"/>
        <v>0</v>
      </c>
      <c r="X174" s="40">
        <f t="shared" si="14"/>
        <v>0</v>
      </c>
    </row>
    <row r="175" spans="2:24" x14ac:dyDescent="0.25">
      <c r="B175" s="41"/>
      <c r="C175" s="54"/>
      <c r="D175" s="35"/>
      <c r="E175" s="36"/>
      <c r="F175" s="37"/>
      <c r="G175" s="37"/>
      <c r="H175" s="38"/>
      <c r="I175" s="38"/>
      <c r="J175" s="35"/>
      <c r="L175" s="40">
        <f t="shared" si="14"/>
        <v>0</v>
      </c>
      <c r="M175" s="40">
        <f t="shared" si="14"/>
        <v>0</v>
      </c>
      <c r="N175" s="40">
        <f t="shared" si="14"/>
        <v>0</v>
      </c>
      <c r="O175" s="40">
        <f t="shared" si="14"/>
        <v>0</v>
      </c>
      <c r="P175" s="40">
        <f t="shared" si="14"/>
        <v>0</v>
      </c>
      <c r="Q175" s="40">
        <f t="shared" si="14"/>
        <v>0</v>
      </c>
      <c r="R175" s="40">
        <f t="shared" si="14"/>
        <v>0</v>
      </c>
      <c r="S175" s="40">
        <f t="shared" si="14"/>
        <v>0</v>
      </c>
      <c r="T175" s="40">
        <f t="shared" si="14"/>
        <v>0</v>
      </c>
      <c r="U175" s="40">
        <f t="shared" si="14"/>
        <v>0</v>
      </c>
      <c r="V175" s="40">
        <f t="shared" si="14"/>
        <v>0</v>
      </c>
      <c r="W175" s="40">
        <f t="shared" si="14"/>
        <v>0</v>
      </c>
      <c r="X175" s="40">
        <f t="shared" si="14"/>
        <v>0</v>
      </c>
    </row>
    <row r="176" spans="2:24" x14ac:dyDescent="0.25">
      <c r="B176" s="55"/>
      <c r="C176" s="54"/>
      <c r="D176" s="56"/>
      <c r="E176" s="36"/>
      <c r="F176" s="57"/>
      <c r="G176" s="37"/>
      <c r="H176" s="38"/>
      <c r="I176" s="38"/>
      <c r="J176" s="58"/>
      <c r="L176" s="40">
        <f t="shared" si="14"/>
        <v>0</v>
      </c>
      <c r="M176" s="40">
        <f t="shared" si="14"/>
        <v>0</v>
      </c>
      <c r="N176" s="40">
        <f t="shared" si="14"/>
        <v>0</v>
      </c>
      <c r="O176" s="40">
        <f t="shared" si="14"/>
        <v>0</v>
      </c>
      <c r="P176" s="40">
        <f t="shared" si="14"/>
        <v>0</v>
      </c>
      <c r="Q176" s="40">
        <f t="shared" si="14"/>
        <v>0</v>
      </c>
      <c r="R176" s="40">
        <f t="shared" si="14"/>
        <v>0</v>
      </c>
      <c r="S176" s="40">
        <f t="shared" si="14"/>
        <v>0</v>
      </c>
      <c r="T176" s="40">
        <f t="shared" si="14"/>
        <v>0</v>
      </c>
      <c r="U176" s="40">
        <f t="shared" si="14"/>
        <v>0</v>
      </c>
      <c r="V176" s="40">
        <f t="shared" si="14"/>
        <v>0</v>
      </c>
      <c r="W176" s="40">
        <f t="shared" si="14"/>
        <v>0</v>
      </c>
      <c r="X176" s="40">
        <f t="shared" si="14"/>
        <v>0</v>
      </c>
    </row>
    <row r="177" spans="2:24" ht="6.75" customHeight="1" x14ac:dyDescent="0.25">
      <c r="E177" s="36"/>
      <c r="F177" s="60"/>
      <c r="G177" s="37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</row>
    <row r="178" spans="2:24" x14ac:dyDescent="0.25">
      <c r="B178" s="62"/>
      <c r="C178" s="63"/>
      <c r="D178" s="62"/>
      <c r="E178" s="64">
        <f>SUM(E5:E176)</f>
        <v>1953</v>
      </c>
      <c r="F178" s="64">
        <f>SUM(F5:F176)</f>
        <v>0</v>
      </c>
      <c r="G178" s="64">
        <f>SUM(G5:G176)</f>
        <v>0</v>
      </c>
      <c r="H178" s="65"/>
      <c r="I178" s="65"/>
      <c r="J178" s="62"/>
      <c r="K178" s="64">
        <f t="shared" ref="K178:X178" si="15">SUM(K5:K176)</f>
        <v>0</v>
      </c>
      <c r="L178" s="64">
        <f t="shared" si="15"/>
        <v>0</v>
      </c>
      <c r="M178" s="64" t="e">
        <f t="shared" si="15"/>
        <v>#REF!</v>
      </c>
      <c r="N178" s="64" t="e">
        <f t="shared" si="15"/>
        <v>#REF!</v>
      </c>
      <c r="O178" s="64" t="e">
        <f t="shared" si="15"/>
        <v>#REF!</v>
      </c>
      <c r="P178" s="64" t="e">
        <f t="shared" si="15"/>
        <v>#REF!</v>
      </c>
      <c r="Q178" s="64" t="e">
        <f t="shared" si="15"/>
        <v>#REF!</v>
      </c>
      <c r="R178" s="64" t="e">
        <f t="shared" si="15"/>
        <v>#REF!</v>
      </c>
      <c r="S178" s="64" t="e">
        <f t="shared" si="15"/>
        <v>#REF!</v>
      </c>
      <c r="T178" s="64" t="e">
        <f t="shared" si="15"/>
        <v>#REF!</v>
      </c>
      <c r="U178" s="64" t="e">
        <f t="shared" si="15"/>
        <v>#REF!</v>
      </c>
      <c r="V178" s="64" t="e">
        <f t="shared" si="15"/>
        <v>#REF!</v>
      </c>
      <c r="W178" s="64" t="e">
        <f t="shared" si="15"/>
        <v>#REF!</v>
      </c>
      <c r="X178" s="64" t="e">
        <f t="shared" si="15"/>
        <v>#REF!</v>
      </c>
    </row>
  </sheetData>
  <autoFilter ref="A1:J701" xr:uid="{00000000-0009-0000-0000-000001000000}">
    <filterColumn colId="5" showButton="0"/>
    <sortState xmlns:xlrd2="http://schemas.microsoft.com/office/spreadsheetml/2017/richdata2" ref="A2:K700">
      <sortCondition ref="B1:B701"/>
    </sortState>
  </autoFilter>
  <mergeCells count="2">
    <mergeCell ref="F1:G1"/>
    <mergeCell ref="M2:M3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135"/>
  <sheetViews>
    <sheetView tabSelected="1" workbookViewId="0">
      <selection activeCell="A4" sqref="A4"/>
    </sheetView>
  </sheetViews>
  <sheetFormatPr baseColWidth="10" defaultRowHeight="14.4" x14ac:dyDescent="0.3"/>
  <cols>
    <col min="1" max="1" width="12" customWidth="1"/>
    <col min="2" max="2" width="16.6640625" customWidth="1"/>
    <col min="3" max="3" width="32.6640625" customWidth="1"/>
    <col min="4" max="4" width="18.88671875" style="20" customWidth="1"/>
    <col min="5" max="5" width="12" style="20" customWidth="1"/>
    <col min="6" max="6" width="12.109375" customWidth="1"/>
    <col min="7" max="7" width="11.44140625" customWidth="1"/>
    <col min="8" max="8" width="11.33203125" customWidth="1"/>
    <col min="9" max="9" width="12.5546875" style="24" customWidth="1"/>
    <col min="11" max="11" width="37.109375" customWidth="1"/>
  </cols>
  <sheetData>
    <row r="1" spans="1:19" x14ac:dyDescent="0.3">
      <c r="A1" s="110" t="s">
        <v>145</v>
      </c>
      <c r="B1" s="110"/>
      <c r="C1" s="110"/>
      <c r="D1" s="110"/>
      <c r="E1" s="110"/>
      <c r="F1" s="110"/>
      <c r="G1" s="110"/>
      <c r="H1" s="110"/>
      <c r="I1" s="110"/>
    </row>
    <row r="2" spans="1:19" x14ac:dyDescent="0.3">
      <c r="A2" s="110"/>
      <c r="B2" s="110"/>
      <c r="C2" s="110"/>
      <c r="D2" s="110"/>
      <c r="E2" s="110"/>
      <c r="F2" s="110"/>
      <c r="G2" s="110"/>
      <c r="H2" s="110"/>
      <c r="I2" s="110"/>
    </row>
    <row r="3" spans="1:19" s="1" customFormat="1" ht="65.25" customHeight="1" x14ac:dyDescent="0.3">
      <c r="A3" s="3" t="s">
        <v>1</v>
      </c>
      <c r="B3" s="2" t="s">
        <v>0</v>
      </c>
      <c r="C3" s="3" t="s">
        <v>2</v>
      </c>
      <c r="D3" s="21" t="s">
        <v>3</v>
      </c>
      <c r="E3" s="3" t="s">
        <v>4</v>
      </c>
      <c r="F3" s="3" t="s">
        <v>107</v>
      </c>
      <c r="G3" s="3" t="s">
        <v>5</v>
      </c>
      <c r="H3" s="23" t="s">
        <v>6</v>
      </c>
      <c r="I3" s="4" t="s">
        <v>7</v>
      </c>
      <c r="S3" s="5" t="s">
        <v>102</v>
      </c>
    </row>
    <row r="4" spans="1:19" x14ac:dyDescent="0.3">
      <c r="A4" s="84">
        <f>IF(ISBLANK('J ACHATS 08 19'!B5),"",'J ACHATS 08 19'!B5)</f>
        <v>43678</v>
      </c>
      <c r="B4" s="113">
        <f>IF(ISBLANK('J ACHATS 08 19'!C5),"",'J ACHATS 08 19'!C5)</f>
        <v>123456</v>
      </c>
      <c r="C4" s="111" t="str">
        <f>IF(ISBLANK('J ACHATS 08 19'!D5),"",'J ACHATS 08 19'!D5)</f>
        <v>Le martin pecheur 1</v>
      </c>
      <c r="D4" s="112">
        <f>IF(ISBLANK('J ACHATS 08 19'!E5),"",'J ACHATS 08 19'!E5)</f>
        <v>100</v>
      </c>
      <c r="E4" s="7" t="str">
        <f ca="1">IF(ISBLANK(Tableau22[[#This Row],[Date]]),"",IF(ISBLANK(Tableau22[Mode de Rgmt]),(IF(Tableau22[[#This Row],[Echeance]]&gt;TODAY(),"En Attente",IF(Tableau22[[#This Row],[Echeance]]=TODAY(),"A Payer",IF(Tableau22[[#This Row],[Echeance]]&lt;TODAY(),"En Retard","")))),"Payé"))</f>
        <v>Payé</v>
      </c>
      <c r="F4" s="7"/>
      <c r="G4" s="8">
        <f>IF(ISBLANK(Tableau22[[#This Row],[Date]]),"",Tableau22[[#This Row],[Date]]+Tableau22[[#This Row],[Nb jours pour Paiement ]])</f>
        <v>43678</v>
      </c>
      <c r="H4" s="8">
        <f ca="1">IF(ISBLANK(Tableau22[[#This Row],[Mode de Rgmt]]),"",TODAY())</f>
        <v>43773</v>
      </c>
      <c r="I4" s="6" t="s">
        <v>99</v>
      </c>
      <c r="O4" s="24">
        <f>Total!B2</f>
        <v>43678</v>
      </c>
      <c r="P4" s="24">
        <f>Total!B3</f>
        <v>43830</v>
      </c>
      <c r="Q4">
        <f ca="1">SUMIFS(Tableau22[Montant TTC],Tableau22[Etat du Rgmt],"Payé",Tableau22[Date de Règlement],"&gt;="&amp;O4,Tableau22[Date de Règlement],"&lt;="&amp;P4)</f>
        <v>100</v>
      </c>
      <c r="S4" s="22" t="s">
        <v>106</v>
      </c>
    </row>
    <row r="5" spans="1:19" x14ac:dyDescent="0.3">
      <c r="A5" s="84">
        <f>IF(ISBLANK('J ACHATS 08 19'!B6),"",'J ACHATS 08 19'!B6)</f>
        <v>43679</v>
      </c>
      <c r="B5" s="85">
        <f>IF(ISBLANK('J ACHATS 08 19'!C6),"",'J ACHATS 08 19'!C6)</f>
        <v>123456</v>
      </c>
      <c r="C5" s="111" t="str">
        <f>IF(ISBLANK('J ACHATS 08 19'!D6),"",'J ACHATS 08 19'!D6)</f>
        <v>Le martin pecheur 2</v>
      </c>
      <c r="D5" s="112">
        <f>IF(ISBLANK('J ACHATS 08 19'!E6),"",'J ACHATS 08 19'!E6)</f>
        <v>101</v>
      </c>
      <c r="E5" s="7"/>
      <c r="F5" s="7"/>
      <c r="G5" s="8"/>
      <c r="H5" s="8"/>
      <c r="I5" s="6"/>
      <c r="O5" s="24">
        <f>Total!B2</f>
        <v>43678</v>
      </c>
      <c r="P5" s="24">
        <f>Total!B3</f>
        <v>43830</v>
      </c>
      <c r="Q5" s="86">
        <f ca="1">SUMIFS(Tableau22[Montant TTC],Tableau22[Etat du Rgmt],"En Retard")</f>
        <v>0</v>
      </c>
      <c r="S5" s="22" t="s">
        <v>105</v>
      </c>
    </row>
    <row r="6" spans="1:19" x14ac:dyDescent="0.3">
      <c r="A6" s="84">
        <f>IF(ISBLANK('J ACHATS 08 19'!B7),"",'J ACHATS 08 19'!B7)</f>
        <v>43680</v>
      </c>
      <c r="B6" s="85">
        <f>IF(ISBLANK('J ACHATS 08 19'!C7),"",'J ACHATS 08 19'!C7)</f>
        <v>123456</v>
      </c>
      <c r="C6" s="111" t="str">
        <f>IF(ISBLANK('J ACHATS 08 19'!D7),"",'J ACHATS 08 19'!D7)</f>
        <v>Le martin pecheur 3</v>
      </c>
      <c r="D6" s="112">
        <f>IF(ISBLANK('J ACHATS 08 19'!E7),"",'J ACHATS 08 19'!E7)</f>
        <v>102</v>
      </c>
      <c r="E6" s="7"/>
      <c r="F6" s="7"/>
      <c r="G6" s="8"/>
      <c r="H6" s="8"/>
      <c r="I6" s="6"/>
      <c r="O6" s="24">
        <f>Total!B2</f>
        <v>43678</v>
      </c>
      <c r="P6" s="24">
        <f>Total!B3</f>
        <v>43830</v>
      </c>
      <c r="Q6">
        <f ca="1">SUMIFS(Tableau22[Montant TTC],Tableau22[Etat du Rgmt],"En Attente",Tableau22[Echeance],"&gt;="&amp;O6,Tableau22[Echeance],"&lt;="&amp;P6)</f>
        <v>0</v>
      </c>
      <c r="S6" s="22" t="s">
        <v>99</v>
      </c>
    </row>
    <row r="7" spans="1:19" x14ac:dyDescent="0.3">
      <c r="A7" s="84">
        <f>IF(ISBLANK('J ACHATS 08 19'!B8),"",'J ACHATS 08 19'!B8)</f>
        <v>43681</v>
      </c>
      <c r="B7" s="85">
        <f>IF(ISBLANK('J ACHATS 08 19'!C8),"",'J ACHATS 08 19'!C8)</f>
        <v>123456</v>
      </c>
      <c r="C7" s="111" t="str">
        <f>IF(ISBLANK('J ACHATS 08 19'!D8),"",'J ACHATS 08 19'!D8)</f>
        <v>Le martin pecheur 4</v>
      </c>
      <c r="D7" s="112">
        <f>IF(ISBLANK('J ACHATS 08 19'!E8),"",'J ACHATS 08 19'!E8)</f>
        <v>103</v>
      </c>
      <c r="E7" s="7"/>
      <c r="F7" s="7"/>
      <c r="G7" s="8"/>
      <c r="H7" s="8"/>
      <c r="I7" s="6"/>
      <c r="Q7">
        <f ca="1">SUMIFS(Tableau22[Montant TTC],Tableau22[Etat du Rgmt],"A Payer")</f>
        <v>0</v>
      </c>
      <c r="S7" s="22" t="s">
        <v>104</v>
      </c>
    </row>
    <row r="8" spans="1:19" x14ac:dyDescent="0.3">
      <c r="A8" s="84">
        <f>IF(ISBLANK('J ACHATS 08 19'!B9),"",'J ACHATS 08 19'!B9)</f>
        <v>43682</v>
      </c>
      <c r="B8" s="85">
        <f>IF(ISBLANK('J ACHATS 08 19'!C9),"",'J ACHATS 08 19'!C9)</f>
        <v>123456</v>
      </c>
      <c r="C8" s="111" t="str">
        <f>IF(ISBLANK('J ACHATS 08 19'!D9),"",'J ACHATS 08 19'!D9)</f>
        <v>Le martin pecheur 5</v>
      </c>
      <c r="D8" s="112">
        <f>IF(ISBLANK('J ACHATS 08 19'!E9),"",'J ACHATS 08 19'!E9)</f>
        <v>104</v>
      </c>
      <c r="E8" s="7"/>
      <c r="F8" s="7"/>
      <c r="G8" s="8"/>
      <c r="H8" s="8"/>
      <c r="I8" s="6"/>
      <c r="S8" s="5" t="s">
        <v>103</v>
      </c>
    </row>
    <row r="9" spans="1:19" x14ac:dyDescent="0.3">
      <c r="A9" s="84">
        <f>IF(ISBLANK('J ACHATS 08 19'!B10),"",'J ACHATS 08 19'!B10)</f>
        <v>43683</v>
      </c>
      <c r="B9" s="85">
        <f>IF(ISBLANK('J ACHATS 08 19'!C10),"",'J ACHATS 08 19'!C10)</f>
        <v>123456</v>
      </c>
      <c r="C9" s="111" t="str">
        <f>IF(ISBLANK('J ACHATS 08 19'!D10),"",'J ACHATS 08 19'!D10)</f>
        <v>Le martin pecheur 6</v>
      </c>
      <c r="D9" s="112">
        <f>IF(ISBLANK('J ACHATS 08 19'!E10),"",'J ACHATS 08 19'!E10)</f>
        <v>105</v>
      </c>
      <c r="E9" s="7"/>
      <c r="F9" s="7"/>
      <c r="G9" s="8"/>
      <c r="H9" s="8"/>
      <c r="I9" s="6"/>
    </row>
    <row r="10" spans="1:19" x14ac:dyDescent="0.3">
      <c r="A10" s="84">
        <f>IF(ISBLANK('J ACHATS 08 19'!B11),"",'J ACHATS 08 19'!B11)</f>
        <v>43684</v>
      </c>
      <c r="B10" s="85">
        <f>IF(ISBLANK('J ACHATS 08 19'!C11),"",'J ACHATS 08 19'!C11)</f>
        <v>123456</v>
      </c>
      <c r="C10" s="111" t="str">
        <f>IF(ISBLANK('J ACHATS 08 19'!D11),"",'J ACHATS 08 19'!D11)</f>
        <v>Le martin pecheur 7</v>
      </c>
      <c r="D10" s="112">
        <f>IF(ISBLANK('J ACHATS 08 19'!E11),"",'J ACHATS 08 19'!E11)</f>
        <v>106</v>
      </c>
      <c r="E10" s="7"/>
      <c r="F10" s="7"/>
      <c r="G10" s="8"/>
      <c r="H10" s="8"/>
      <c r="I10" s="6"/>
    </row>
    <row r="11" spans="1:19" ht="15.6" x14ac:dyDescent="0.3">
      <c r="A11" s="84">
        <f>IF(ISBLANK('J ACHATS 08 19'!B12),"",'J ACHATS 08 19'!B12)</f>
        <v>43685</v>
      </c>
      <c r="B11" s="85">
        <f>IF(ISBLANK('J ACHATS 08 19'!C12),"",'J ACHATS 08 19'!C12)</f>
        <v>123456</v>
      </c>
      <c r="C11" s="111" t="str">
        <f>IF(ISBLANK('J ACHATS 08 19'!D12),"",'J ACHATS 08 19'!D12)</f>
        <v>Le martin pecheur 8</v>
      </c>
      <c r="D11" s="112">
        <f>IF(ISBLANK('J ACHATS 08 19'!E12),"",'J ACHATS 08 19'!E12)</f>
        <v>107</v>
      </c>
      <c r="E11" s="7"/>
      <c r="F11" s="7"/>
      <c r="G11" s="8"/>
      <c r="H11" s="8"/>
      <c r="I11" s="6"/>
      <c r="L11" s="18" t="s">
        <v>100</v>
      </c>
    </row>
    <row r="12" spans="1:19" ht="15.6" x14ac:dyDescent="0.3">
      <c r="A12" s="84">
        <f>IF(ISBLANK('J ACHATS 08 19'!B13),"",'J ACHATS 08 19'!B13)</f>
        <v>43686</v>
      </c>
      <c r="B12" s="85">
        <f>IF(ISBLANK('J ACHATS 08 19'!C13),"",'J ACHATS 08 19'!C13)</f>
        <v>123456</v>
      </c>
      <c r="C12" s="111" t="str">
        <f>IF(ISBLANK('J ACHATS 08 19'!D13),"",'J ACHATS 08 19'!D13)</f>
        <v>Le martin pecheur 9</v>
      </c>
      <c r="D12" s="112">
        <f>IF(ISBLANK('J ACHATS 08 19'!E13),"",'J ACHATS 08 19'!E13)</f>
        <v>108</v>
      </c>
      <c r="E12" s="7"/>
      <c r="F12" s="7"/>
      <c r="G12" s="8"/>
      <c r="H12" s="8"/>
      <c r="I12" s="6"/>
      <c r="L12" s="11" t="s">
        <v>10</v>
      </c>
    </row>
    <row r="13" spans="1:19" ht="15.6" x14ac:dyDescent="0.3">
      <c r="A13" s="84">
        <f>IF(ISBLANK('J ACHATS 08 19'!B14),"",'J ACHATS 08 19'!B14)</f>
        <v>43687</v>
      </c>
      <c r="B13" s="85">
        <f>IF(ISBLANK('J ACHATS 08 19'!C14),"",'J ACHATS 08 19'!C14)</f>
        <v>123456</v>
      </c>
      <c r="C13" s="111" t="str">
        <f>IF(ISBLANK('J ACHATS 08 19'!D14),"",'J ACHATS 08 19'!D14)</f>
        <v>Le martin pecheur 10</v>
      </c>
      <c r="D13" s="112">
        <f>IF(ISBLANK('J ACHATS 08 19'!E14),"",'J ACHATS 08 19'!E14)</f>
        <v>109</v>
      </c>
      <c r="E13" s="7"/>
      <c r="F13" s="7"/>
      <c r="G13" s="8"/>
      <c r="H13" s="8"/>
      <c r="I13" s="6"/>
      <c r="L13" s="11" t="s">
        <v>11</v>
      </c>
    </row>
    <row r="14" spans="1:19" ht="15.6" x14ac:dyDescent="0.3">
      <c r="A14" s="84">
        <f>IF(ISBLANK('J ACHATS 08 19'!B15),"",'J ACHATS 08 19'!B15)</f>
        <v>43688</v>
      </c>
      <c r="B14" s="85">
        <f>IF(ISBLANK('J ACHATS 08 19'!C15),"",'J ACHATS 08 19'!C15)</f>
        <v>123456</v>
      </c>
      <c r="C14" s="111" t="str">
        <f>IF(ISBLANK('J ACHATS 08 19'!D15),"",'J ACHATS 08 19'!D15)</f>
        <v>Le martin pecheur 11</v>
      </c>
      <c r="D14" s="112">
        <f>IF(ISBLANK('J ACHATS 08 19'!E15),"",'J ACHATS 08 19'!E15)</f>
        <v>110</v>
      </c>
      <c r="E14" s="7"/>
      <c r="F14" s="7"/>
      <c r="G14" s="8"/>
      <c r="H14" s="8"/>
      <c r="I14" s="6"/>
      <c r="L14" s="10" t="s">
        <v>12</v>
      </c>
    </row>
    <row r="15" spans="1:19" ht="15.6" x14ac:dyDescent="0.3">
      <c r="A15" s="84">
        <f>IF(ISBLANK('J ACHATS 08 19'!B16),"",'J ACHATS 08 19'!B16)</f>
        <v>43689</v>
      </c>
      <c r="B15" s="85">
        <f>IF(ISBLANK('J ACHATS 08 19'!C16),"",'J ACHATS 08 19'!C16)</f>
        <v>123456</v>
      </c>
      <c r="C15" s="111" t="str">
        <f>IF(ISBLANK('J ACHATS 08 19'!D16),"",'J ACHATS 08 19'!D16)</f>
        <v>Le martin pecheur 12</v>
      </c>
      <c r="D15" s="112">
        <f>IF(ISBLANK('J ACHATS 08 19'!E16),"",'J ACHATS 08 19'!E16)</f>
        <v>111</v>
      </c>
      <c r="E15" s="7"/>
      <c r="F15" s="7"/>
      <c r="G15" s="8"/>
      <c r="H15" s="8"/>
      <c r="I15" s="6"/>
      <c r="L15" s="11" t="s">
        <v>13</v>
      </c>
    </row>
    <row r="16" spans="1:19" ht="15.6" x14ac:dyDescent="0.3">
      <c r="A16" s="84">
        <f>IF(ISBLANK('J ACHATS 08 19'!B17),"",'J ACHATS 08 19'!B17)</f>
        <v>43690</v>
      </c>
      <c r="B16" s="85">
        <f>IF(ISBLANK('J ACHATS 08 19'!C17),"",'J ACHATS 08 19'!C17)</f>
        <v>123456</v>
      </c>
      <c r="C16" s="111" t="str">
        <f>IF(ISBLANK('J ACHATS 08 19'!D17),"",'J ACHATS 08 19'!D17)</f>
        <v>Le martin pecheur 13</v>
      </c>
      <c r="D16" s="112">
        <f>IF(ISBLANK('J ACHATS 08 19'!E17),"",'J ACHATS 08 19'!E17)</f>
        <v>112</v>
      </c>
      <c r="E16" s="7"/>
      <c r="F16" s="7"/>
      <c r="G16" s="8"/>
      <c r="H16" s="8"/>
      <c r="I16" s="6"/>
      <c r="L16" s="10" t="s">
        <v>14</v>
      </c>
    </row>
    <row r="17" spans="1:12" ht="15.6" x14ac:dyDescent="0.3">
      <c r="A17" s="84">
        <f>IF(ISBLANK('J ACHATS 08 19'!B18),"",'J ACHATS 08 19'!B18)</f>
        <v>43691</v>
      </c>
      <c r="B17" s="85">
        <f>IF(ISBLANK('J ACHATS 08 19'!C18),"",'J ACHATS 08 19'!C18)</f>
        <v>123456</v>
      </c>
      <c r="C17" s="111" t="str">
        <f>IF(ISBLANK('J ACHATS 08 19'!D18),"",'J ACHATS 08 19'!D18)</f>
        <v>Le martin pecheur 14</v>
      </c>
      <c r="D17" s="112">
        <f>IF(ISBLANK('J ACHATS 08 19'!E18),"",'J ACHATS 08 19'!E18)</f>
        <v>113</v>
      </c>
      <c r="E17" s="7"/>
      <c r="F17" s="7"/>
      <c r="G17" s="8"/>
      <c r="H17" s="8"/>
      <c r="I17" s="6"/>
      <c r="L17" s="10" t="s">
        <v>9</v>
      </c>
    </row>
    <row r="18" spans="1:12" ht="15.6" x14ac:dyDescent="0.3">
      <c r="A18" s="84">
        <f>IF(ISBLANK('J ACHATS 08 19'!B19),"",'J ACHATS 08 19'!B19)</f>
        <v>43692</v>
      </c>
      <c r="B18" s="85">
        <f>IF(ISBLANK('J ACHATS 08 19'!C19),"",'J ACHATS 08 19'!C19)</f>
        <v>123456</v>
      </c>
      <c r="C18" s="111" t="str">
        <f>IF(ISBLANK('J ACHATS 08 19'!D19),"",'J ACHATS 08 19'!D19)</f>
        <v>Le martin pecheur 15</v>
      </c>
      <c r="D18" s="112">
        <f>IF(ISBLANK('J ACHATS 08 19'!E19),"",'J ACHATS 08 19'!E19)</f>
        <v>114</v>
      </c>
      <c r="E18" s="7"/>
      <c r="F18" s="7"/>
      <c r="G18" s="8"/>
      <c r="H18" s="8"/>
      <c r="I18" s="6"/>
      <c r="L18" s="11" t="s">
        <v>15</v>
      </c>
    </row>
    <row r="19" spans="1:12" ht="15.6" x14ac:dyDescent="0.3">
      <c r="A19" s="84">
        <f>IF(ISBLANK('J ACHATS 08 19'!B20),"",'J ACHATS 08 19'!B20)</f>
        <v>43693</v>
      </c>
      <c r="B19" s="85">
        <f>IF(ISBLANK('J ACHATS 08 19'!C20),"",'J ACHATS 08 19'!C20)</f>
        <v>123456</v>
      </c>
      <c r="C19" s="111" t="str">
        <f>IF(ISBLANK('J ACHATS 08 19'!D20),"",'J ACHATS 08 19'!D20)</f>
        <v>Le martin pecheur 16</v>
      </c>
      <c r="D19" s="112">
        <f>IF(ISBLANK('J ACHATS 08 19'!E20),"",'J ACHATS 08 19'!E20)</f>
        <v>115</v>
      </c>
      <c r="E19" s="7"/>
      <c r="F19" s="7"/>
      <c r="G19" s="8"/>
      <c r="H19" s="8"/>
      <c r="I19" s="6"/>
      <c r="L19" s="9" t="s">
        <v>98</v>
      </c>
    </row>
    <row r="20" spans="1:12" ht="15.6" x14ac:dyDescent="0.3">
      <c r="A20" s="84">
        <f>IF(ISBLANK('J ACHATS 08 19'!B21),"",'J ACHATS 08 19'!B21)</f>
        <v>43694</v>
      </c>
      <c r="B20" s="85">
        <f>IF(ISBLANK('J ACHATS 08 19'!C21),"",'J ACHATS 08 19'!C21)</f>
        <v>123456</v>
      </c>
      <c r="C20" s="111" t="str">
        <f>IF(ISBLANK('J ACHATS 08 19'!D21),"",'J ACHATS 08 19'!D21)</f>
        <v>Le martin pecheur 17</v>
      </c>
      <c r="D20" s="112">
        <f>IF(ISBLANK('J ACHATS 08 19'!E21),"",'J ACHATS 08 19'!E21)</f>
        <v>116</v>
      </c>
      <c r="E20" s="7"/>
      <c r="F20" s="7"/>
      <c r="G20" s="8"/>
      <c r="H20" s="8"/>
      <c r="I20" s="6"/>
      <c r="L20" s="11" t="s">
        <v>16</v>
      </c>
    </row>
    <row r="21" spans="1:12" ht="15.6" x14ac:dyDescent="0.3">
      <c r="A21" s="84">
        <f>IF(ISBLANK('J ACHATS 08 19'!B22),"",'J ACHATS 08 19'!B22)</f>
        <v>43695</v>
      </c>
      <c r="B21" s="85">
        <f>IF(ISBLANK('J ACHATS 08 19'!C22),"",'J ACHATS 08 19'!C22)</f>
        <v>123457</v>
      </c>
      <c r="C21" s="111" t="str">
        <f>IF(ISBLANK('J ACHATS 08 19'!D22),"",'J ACHATS 08 19'!D22)</f>
        <v>Le martin pecheur 18</v>
      </c>
      <c r="D21" s="112">
        <f>IF(ISBLANK('J ACHATS 08 19'!E22),"",'J ACHATS 08 19'!E22)</f>
        <v>117</v>
      </c>
      <c r="E21" s="7"/>
      <c r="F21" s="7"/>
      <c r="G21" s="8"/>
      <c r="H21" s="8"/>
      <c r="I21" s="6"/>
      <c r="L21" s="12" t="s">
        <v>17</v>
      </c>
    </row>
    <row r="22" spans="1:12" ht="15.6" x14ac:dyDescent="0.3">
      <c r="A22" s="84" t="str">
        <f>IF(ISBLANK('J ACHATS 08 19'!B23),"",'J ACHATS 08 19'!B23)</f>
        <v/>
      </c>
      <c r="B22" s="85" t="str">
        <f>IF(ISBLANK('J ACHATS 08 19'!C23),"",'J ACHATS 08 19'!C23)</f>
        <v/>
      </c>
      <c r="C22" s="111" t="str">
        <f>IF(ISBLANK('J ACHATS 08 19'!D23),"",'J ACHATS 08 19'!D23)</f>
        <v/>
      </c>
      <c r="D22" s="112" t="str">
        <f>IF(ISBLANK('J ACHATS 08 19'!E23),"",'J ACHATS 08 19'!E23)</f>
        <v/>
      </c>
      <c r="E22" s="7"/>
      <c r="F22" s="7"/>
      <c r="G22" s="8"/>
      <c r="H22" s="8"/>
      <c r="I22" s="6"/>
      <c r="L22" s="12" t="s">
        <v>18</v>
      </c>
    </row>
    <row r="23" spans="1:12" ht="15.6" x14ac:dyDescent="0.3">
      <c r="A23" s="84" t="str">
        <f>IF(ISBLANK('J ACHATS 08 19'!B24),"",'J ACHATS 08 19'!B24)</f>
        <v/>
      </c>
      <c r="B23" s="85" t="str">
        <f>IF(ISBLANK('J ACHATS 08 19'!C24),"",'J ACHATS 08 19'!C24)</f>
        <v/>
      </c>
      <c r="C23" s="111" t="str">
        <f>IF(ISBLANK('J ACHATS 08 19'!D24),"",'J ACHATS 08 19'!D24)</f>
        <v/>
      </c>
      <c r="D23" s="112" t="str">
        <f>IF(ISBLANK('J ACHATS 08 19'!E24),"",'J ACHATS 08 19'!E24)</f>
        <v/>
      </c>
      <c r="E23" s="7"/>
      <c r="F23" s="7"/>
      <c r="G23" s="8"/>
      <c r="H23" s="8"/>
      <c r="I23" s="6"/>
      <c r="L23" s="11" t="s">
        <v>19</v>
      </c>
    </row>
    <row r="24" spans="1:12" ht="15.6" x14ac:dyDescent="0.3">
      <c r="A24" s="84" t="str">
        <f>IF(ISBLANK('J ACHATS 08 19'!B25),"",'J ACHATS 08 19'!B25)</f>
        <v/>
      </c>
      <c r="B24" s="85" t="str">
        <f>IF(ISBLANK('J ACHATS 08 19'!C25),"",'J ACHATS 08 19'!C25)</f>
        <v/>
      </c>
      <c r="C24" s="111" t="str">
        <f>IF(ISBLANK('J ACHATS 08 19'!D25),"",'J ACHATS 08 19'!D25)</f>
        <v/>
      </c>
      <c r="D24" s="112" t="str">
        <f>IF(ISBLANK('J ACHATS 08 19'!E25),"",'J ACHATS 08 19'!E25)</f>
        <v/>
      </c>
      <c r="E24" s="7"/>
      <c r="F24" s="7"/>
      <c r="G24" s="8"/>
      <c r="H24" s="8"/>
      <c r="I24" s="6"/>
      <c r="L24" s="11" t="s">
        <v>20</v>
      </c>
    </row>
    <row r="25" spans="1:12" ht="15.6" x14ac:dyDescent="0.3">
      <c r="A25" s="84" t="str">
        <f>IF(ISBLANK('J ACHATS 08 19'!B26),"",'J ACHATS 08 19'!B26)</f>
        <v/>
      </c>
      <c r="B25" s="85" t="str">
        <f>IF(ISBLANK('J ACHATS 08 19'!C26),"",'J ACHATS 08 19'!C26)</f>
        <v/>
      </c>
      <c r="C25" s="111" t="str">
        <f>IF(ISBLANK('J ACHATS 08 19'!D26),"",'J ACHATS 08 19'!D26)</f>
        <v/>
      </c>
      <c r="D25" s="112" t="str">
        <f>IF(ISBLANK('J ACHATS 08 19'!E26),"",'J ACHATS 08 19'!E26)</f>
        <v/>
      </c>
      <c r="E25" s="7"/>
      <c r="F25" s="7"/>
      <c r="G25" s="8"/>
      <c r="H25" s="8"/>
      <c r="I25" s="6"/>
      <c r="L25" s="11" t="s">
        <v>21</v>
      </c>
    </row>
    <row r="26" spans="1:12" ht="15.6" x14ac:dyDescent="0.3">
      <c r="A26" s="84" t="str">
        <f>IF(ISBLANK('J ACHATS 08 19'!B27),"",'J ACHATS 08 19'!B27)</f>
        <v/>
      </c>
      <c r="B26" s="85" t="str">
        <f>IF(ISBLANK('J ACHATS 08 19'!C27),"",'J ACHATS 08 19'!C27)</f>
        <v/>
      </c>
      <c r="C26" s="111" t="str">
        <f>IF(ISBLANK('J ACHATS 08 19'!D27),"",'J ACHATS 08 19'!D27)</f>
        <v/>
      </c>
      <c r="D26" s="112" t="str">
        <f>IF(ISBLANK('J ACHATS 08 19'!E27),"",'J ACHATS 08 19'!E27)</f>
        <v/>
      </c>
      <c r="E26" s="7"/>
      <c r="F26" s="7"/>
      <c r="G26" s="8"/>
      <c r="H26" s="8"/>
      <c r="I26" s="6"/>
      <c r="L26" s="11" t="s">
        <v>22</v>
      </c>
    </row>
    <row r="27" spans="1:12" ht="15.6" x14ac:dyDescent="0.3">
      <c r="A27" s="84" t="str">
        <f>IF(ISBLANK('J ACHATS 08 19'!B28),"",'J ACHATS 08 19'!B28)</f>
        <v/>
      </c>
      <c r="B27" s="85" t="str">
        <f>IF(ISBLANK('J ACHATS 08 19'!C28),"",'J ACHATS 08 19'!C28)</f>
        <v/>
      </c>
      <c r="C27" s="111" t="str">
        <f>IF(ISBLANK('J ACHATS 08 19'!D28),"",'J ACHATS 08 19'!D28)</f>
        <v/>
      </c>
      <c r="D27" s="112" t="str">
        <f>IF(ISBLANK('J ACHATS 08 19'!E28),"",'J ACHATS 08 19'!E28)</f>
        <v/>
      </c>
      <c r="E27" s="7"/>
      <c r="F27" s="7"/>
      <c r="G27" s="8"/>
      <c r="H27" s="8"/>
      <c r="I27" s="6"/>
      <c r="L27" s="11" t="s">
        <v>23</v>
      </c>
    </row>
    <row r="28" spans="1:12" ht="15.6" x14ac:dyDescent="0.3">
      <c r="A28" s="84" t="str">
        <f>IF(ISBLANK('J ACHATS 08 19'!B29),"",'J ACHATS 08 19'!B29)</f>
        <v/>
      </c>
      <c r="B28" s="85" t="str">
        <f>IF(ISBLANK('J ACHATS 08 19'!C29),"",'J ACHATS 08 19'!C29)</f>
        <v/>
      </c>
      <c r="C28" s="111" t="str">
        <f>IF(ISBLANK('J ACHATS 08 19'!D29),"",'J ACHATS 08 19'!D29)</f>
        <v/>
      </c>
      <c r="D28" s="112" t="str">
        <f>IF(ISBLANK('J ACHATS 08 19'!E29),"",'J ACHATS 08 19'!E29)</f>
        <v/>
      </c>
      <c r="E28" s="7"/>
      <c r="F28" s="7"/>
      <c r="G28" s="8"/>
      <c r="H28" s="8"/>
      <c r="I28" s="6"/>
      <c r="L28" s="11" t="s">
        <v>24</v>
      </c>
    </row>
    <row r="29" spans="1:12" ht="15.6" x14ac:dyDescent="0.3">
      <c r="A29" s="84" t="str">
        <f>IF(ISBLANK('J ACHATS 08 19'!B30),"",'J ACHATS 08 19'!B30)</f>
        <v/>
      </c>
      <c r="B29" s="85" t="str">
        <f>IF(ISBLANK('J ACHATS 08 19'!C30),"",'J ACHATS 08 19'!C30)</f>
        <v/>
      </c>
      <c r="C29" s="111" t="str">
        <f>IF(ISBLANK('J ACHATS 08 19'!D30),"",'J ACHATS 08 19'!D30)</f>
        <v/>
      </c>
      <c r="D29" s="112" t="str">
        <f>IF(ISBLANK('J ACHATS 08 19'!E30),"",'J ACHATS 08 19'!E30)</f>
        <v/>
      </c>
      <c r="E29" s="7"/>
      <c r="F29" s="7"/>
      <c r="G29" s="8"/>
      <c r="H29" s="8"/>
      <c r="I29" s="6"/>
      <c r="L29" s="10" t="s">
        <v>29</v>
      </c>
    </row>
    <row r="30" spans="1:12" ht="15.6" x14ac:dyDescent="0.3">
      <c r="A30" s="84" t="str">
        <f>IF(ISBLANK('J ACHATS 08 19'!B31),"",'J ACHATS 08 19'!B31)</f>
        <v/>
      </c>
      <c r="B30" s="85" t="str">
        <f>IF(ISBLANK('J ACHATS 08 19'!C31),"",'J ACHATS 08 19'!C31)</f>
        <v/>
      </c>
      <c r="C30" s="111" t="str">
        <f>IF(ISBLANK('J ACHATS 08 19'!D31),"",'J ACHATS 08 19'!D31)</f>
        <v/>
      </c>
      <c r="D30" s="112" t="str">
        <f>IF(ISBLANK('J ACHATS 08 19'!E31),"",'J ACHATS 08 19'!E31)</f>
        <v/>
      </c>
      <c r="E30" s="7"/>
      <c r="F30" s="7"/>
      <c r="G30" s="8"/>
      <c r="H30" s="8"/>
      <c r="I30" s="6"/>
      <c r="L30" s="10" t="s">
        <v>25</v>
      </c>
    </row>
    <row r="31" spans="1:12" ht="15.6" x14ac:dyDescent="0.3">
      <c r="A31" s="84" t="str">
        <f>IF(ISBLANK('J ACHATS 08 19'!B32),"",'J ACHATS 08 19'!B32)</f>
        <v/>
      </c>
      <c r="B31" s="85" t="str">
        <f>IF(ISBLANK('J ACHATS 08 19'!C32),"",'J ACHATS 08 19'!C32)</f>
        <v/>
      </c>
      <c r="C31" s="111" t="str">
        <f>IF(ISBLANK('J ACHATS 08 19'!D32),"",'J ACHATS 08 19'!D32)</f>
        <v/>
      </c>
      <c r="D31" s="112" t="str">
        <f>IF(ISBLANK('J ACHATS 08 19'!E32),"",'J ACHATS 08 19'!E32)</f>
        <v/>
      </c>
      <c r="E31" s="7"/>
      <c r="F31" s="7"/>
      <c r="G31" s="8"/>
      <c r="H31" s="8"/>
      <c r="I31" s="6"/>
      <c r="L31" s="12" t="s">
        <v>26</v>
      </c>
    </row>
    <row r="32" spans="1:12" ht="15.6" x14ac:dyDescent="0.3">
      <c r="A32" s="84" t="str">
        <f>IF(ISBLANK('J ACHATS 08 19'!B33),"",'J ACHATS 08 19'!B33)</f>
        <v/>
      </c>
      <c r="B32" s="85" t="str">
        <f>IF(ISBLANK('J ACHATS 08 19'!C33),"",'J ACHATS 08 19'!C33)</f>
        <v/>
      </c>
      <c r="C32" s="111" t="str">
        <f>IF(ISBLANK('J ACHATS 08 19'!D33),"",'J ACHATS 08 19'!D33)</f>
        <v/>
      </c>
      <c r="D32" s="112" t="str">
        <f>IF(ISBLANK('J ACHATS 08 19'!E33),"",'J ACHATS 08 19'!E33)</f>
        <v/>
      </c>
      <c r="E32" s="7"/>
      <c r="F32" s="7"/>
      <c r="G32" s="8"/>
      <c r="H32" s="8"/>
      <c r="I32" s="6"/>
      <c r="L32" s="12" t="s">
        <v>27</v>
      </c>
    </row>
    <row r="33" spans="1:12" ht="15.6" x14ac:dyDescent="0.3">
      <c r="A33" s="84" t="str">
        <f>IF(ISBLANK('J ACHATS 08 19'!B34),"",'J ACHATS 08 19'!B34)</f>
        <v/>
      </c>
      <c r="B33" s="85" t="str">
        <f>IF(ISBLANK('J ACHATS 08 19'!C34),"",'J ACHATS 08 19'!C34)</f>
        <v/>
      </c>
      <c r="C33" s="111" t="str">
        <f>IF(ISBLANK('J ACHATS 08 19'!D34),"",'J ACHATS 08 19'!D34)</f>
        <v/>
      </c>
      <c r="D33" s="112" t="str">
        <f>IF(ISBLANK('J ACHATS 08 19'!E34),"",'J ACHATS 08 19'!E34)</f>
        <v/>
      </c>
      <c r="E33" s="7"/>
      <c r="F33" s="7"/>
      <c r="G33" s="8"/>
      <c r="H33" s="8"/>
      <c r="I33" s="6"/>
      <c r="L33" s="11" t="s">
        <v>28</v>
      </c>
    </row>
    <row r="34" spans="1:12" ht="15.6" x14ac:dyDescent="0.3">
      <c r="A34" s="84" t="str">
        <f>IF(ISBLANK('J ACHATS 08 19'!B35),"",'J ACHATS 08 19'!B35)</f>
        <v/>
      </c>
      <c r="B34" s="85" t="str">
        <f>IF(ISBLANK('J ACHATS 08 19'!C35),"",'J ACHATS 08 19'!C35)</f>
        <v/>
      </c>
      <c r="C34" s="111" t="str">
        <f>IF(ISBLANK('J ACHATS 08 19'!D35),"",'J ACHATS 08 19'!D35)</f>
        <v/>
      </c>
      <c r="D34" s="112" t="str">
        <f>IF(ISBLANK('J ACHATS 08 19'!E35),"",'J ACHATS 08 19'!E35)</f>
        <v/>
      </c>
      <c r="E34" s="7"/>
      <c r="F34" s="7"/>
      <c r="G34" s="8"/>
      <c r="H34" s="8"/>
      <c r="I34" s="6"/>
      <c r="L34" s="11" t="s">
        <v>30</v>
      </c>
    </row>
    <row r="35" spans="1:12" ht="15.6" x14ac:dyDescent="0.3">
      <c r="A35" s="84" t="str">
        <f>IF(ISBLANK('J ACHATS 08 19'!B36),"",'J ACHATS 08 19'!B36)</f>
        <v/>
      </c>
      <c r="B35" s="85" t="str">
        <f>IF(ISBLANK('J ACHATS 08 19'!C36),"",'J ACHATS 08 19'!C36)</f>
        <v/>
      </c>
      <c r="C35" s="111" t="str">
        <f>IF(ISBLANK('J ACHATS 08 19'!D36),"",'J ACHATS 08 19'!D36)</f>
        <v/>
      </c>
      <c r="D35" s="112" t="str">
        <f>IF(ISBLANK('J ACHATS 08 19'!E36),"",'J ACHATS 08 19'!E36)</f>
        <v/>
      </c>
      <c r="E35" s="7"/>
      <c r="F35" s="7"/>
      <c r="G35" s="8"/>
      <c r="H35" s="8"/>
      <c r="I35" s="6"/>
      <c r="L35" s="9" t="s">
        <v>97</v>
      </c>
    </row>
    <row r="36" spans="1:12" ht="15.6" x14ac:dyDescent="0.3">
      <c r="A36" s="84" t="str">
        <f>IF(ISBLANK('J ACHATS 08 19'!B37),"",'J ACHATS 08 19'!B37)</f>
        <v/>
      </c>
      <c r="B36" s="85" t="str">
        <f>IF(ISBLANK('J ACHATS 08 19'!C37),"",'J ACHATS 08 19'!C37)</f>
        <v/>
      </c>
      <c r="C36" s="111" t="str">
        <f>IF(ISBLANK('J ACHATS 08 19'!D37),"",'J ACHATS 08 19'!D37)</f>
        <v/>
      </c>
      <c r="D36" s="112" t="str">
        <f>IF(ISBLANK('J ACHATS 08 19'!E37),"",'J ACHATS 08 19'!E37)</f>
        <v/>
      </c>
      <c r="E36" s="7"/>
      <c r="F36" s="7"/>
      <c r="G36" s="8"/>
      <c r="H36" s="8"/>
      <c r="I36" s="6"/>
      <c r="L36" s="11" t="s">
        <v>31</v>
      </c>
    </row>
    <row r="37" spans="1:12" ht="15.6" x14ac:dyDescent="0.3">
      <c r="A37" s="84" t="str">
        <f>IF(ISBLANK('J ACHATS 08 19'!B38),"",'J ACHATS 08 19'!B38)</f>
        <v/>
      </c>
      <c r="B37" s="85" t="str">
        <f>IF(ISBLANK('J ACHATS 08 19'!C38),"",'J ACHATS 08 19'!C38)</f>
        <v/>
      </c>
      <c r="C37" s="111" t="str">
        <f>IF(ISBLANK('J ACHATS 08 19'!D38),"",'J ACHATS 08 19'!D38)</f>
        <v/>
      </c>
      <c r="D37" s="112" t="str">
        <f>IF(ISBLANK('J ACHATS 08 19'!E38),"",'J ACHATS 08 19'!E38)</f>
        <v/>
      </c>
      <c r="E37" s="7"/>
      <c r="F37" s="7"/>
      <c r="G37" s="8"/>
      <c r="H37" s="8"/>
      <c r="I37" s="6"/>
      <c r="L37" s="12" t="s">
        <v>32</v>
      </c>
    </row>
    <row r="38" spans="1:12" ht="15.6" x14ac:dyDescent="0.3">
      <c r="A38" s="84" t="str">
        <f>IF(ISBLANK('J ACHATS 08 19'!B39),"",'J ACHATS 08 19'!B39)</f>
        <v/>
      </c>
      <c r="B38" s="85" t="str">
        <f>IF(ISBLANK('J ACHATS 08 19'!C39),"",'J ACHATS 08 19'!C39)</f>
        <v/>
      </c>
      <c r="C38" s="111" t="str">
        <f>IF(ISBLANK('J ACHATS 08 19'!D39),"",'J ACHATS 08 19'!D39)</f>
        <v/>
      </c>
      <c r="D38" s="112" t="str">
        <f>IF(ISBLANK('J ACHATS 08 19'!E39),"",'J ACHATS 08 19'!E39)</f>
        <v/>
      </c>
      <c r="E38" s="7"/>
      <c r="F38" s="7"/>
      <c r="G38" s="8"/>
      <c r="H38" s="8"/>
      <c r="I38" s="6"/>
      <c r="L38" s="9" t="s">
        <v>48</v>
      </c>
    </row>
    <row r="39" spans="1:12" ht="15.6" x14ac:dyDescent="0.3">
      <c r="A39" s="84" t="str">
        <f>IF(ISBLANK('J ACHATS 08 19'!B40),"",'J ACHATS 08 19'!B40)</f>
        <v/>
      </c>
      <c r="B39" s="85" t="str">
        <f>IF(ISBLANK('J ACHATS 08 19'!C40),"",'J ACHATS 08 19'!C40)</f>
        <v/>
      </c>
      <c r="C39" s="111" t="str">
        <f>IF(ISBLANK('J ACHATS 08 19'!D40),"",'J ACHATS 08 19'!D40)</f>
        <v/>
      </c>
      <c r="D39" s="112" t="str">
        <f>IF(ISBLANK('J ACHATS 08 19'!E40),"",'J ACHATS 08 19'!E40)</f>
        <v/>
      </c>
      <c r="E39" s="7"/>
      <c r="F39" s="7"/>
      <c r="G39" s="8"/>
      <c r="H39" s="8"/>
      <c r="I39" s="6"/>
      <c r="L39" s="9" t="s">
        <v>33</v>
      </c>
    </row>
    <row r="40" spans="1:12" ht="15.6" x14ac:dyDescent="0.3">
      <c r="A40" s="84" t="str">
        <f>IF(ISBLANK('J ACHATS 08 19'!B41),"",'J ACHATS 08 19'!B41)</f>
        <v/>
      </c>
      <c r="B40" s="85" t="str">
        <f>IF(ISBLANK('J ACHATS 08 19'!C41),"",'J ACHATS 08 19'!C41)</f>
        <v/>
      </c>
      <c r="C40" s="111" t="str">
        <f>IF(ISBLANK('J ACHATS 08 19'!D41),"",'J ACHATS 08 19'!D41)</f>
        <v/>
      </c>
      <c r="D40" s="112" t="str">
        <f>IF(ISBLANK('J ACHATS 08 19'!E41),"",'J ACHATS 08 19'!E41)</f>
        <v/>
      </c>
      <c r="E40" s="7"/>
      <c r="F40" s="7"/>
      <c r="G40" s="8"/>
      <c r="H40" s="8"/>
      <c r="I40" s="6"/>
      <c r="L40" s="9" t="s">
        <v>34</v>
      </c>
    </row>
    <row r="41" spans="1:12" ht="15.6" x14ac:dyDescent="0.3">
      <c r="A41" s="84" t="str">
        <f>IF(ISBLANK('J ACHATS 08 19'!B42),"",'J ACHATS 08 19'!B42)</f>
        <v/>
      </c>
      <c r="B41" s="85" t="str">
        <f>IF(ISBLANK('J ACHATS 08 19'!C42),"",'J ACHATS 08 19'!C42)</f>
        <v/>
      </c>
      <c r="C41" s="111" t="str">
        <f>IF(ISBLANK('J ACHATS 08 19'!D42),"",'J ACHATS 08 19'!D42)</f>
        <v/>
      </c>
      <c r="D41" s="112" t="str">
        <f>IF(ISBLANK('J ACHATS 08 19'!E42),"",'J ACHATS 08 19'!E42)</f>
        <v/>
      </c>
      <c r="E41" s="7"/>
      <c r="F41" s="7"/>
      <c r="G41" s="8"/>
      <c r="H41" s="8"/>
      <c r="I41" s="6"/>
      <c r="L41" s="9" t="s">
        <v>35</v>
      </c>
    </row>
    <row r="42" spans="1:12" ht="15.6" x14ac:dyDescent="0.3">
      <c r="A42" s="84" t="str">
        <f>IF(ISBLANK('J ACHATS 08 19'!B43),"",'J ACHATS 08 19'!B43)</f>
        <v/>
      </c>
      <c r="B42" s="85" t="str">
        <f>IF(ISBLANK('J ACHATS 08 19'!C43),"",'J ACHATS 08 19'!C43)</f>
        <v/>
      </c>
      <c r="C42" s="111" t="str">
        <f>IF(ISBLANK('J ACHATS 08 19'!D43),"",'J ACHATS 08 19'!D43)</f>
        <v/>
      </c>
      <c r="D42" s="112" t="str">
        <f>IF(ISBLANK('J ACHATS 08 19'!E43),"",'J ACHATS 08 19'!E43)</f>
        <v/>
      </c>
      <c r="E42" s="7"/>
      <c r="F42" s="7"/>
      <c r="G42" s="8"/>
      <c r="H42" s="8"/>
      <c r="I42" s="6"/>
      <c r="L42" s="11" t="s">
        <v>36</v>
      </c>
    </row>
    <row r="43" spans="1:12" ht="15.6" x14ac:dyDescent="0.3">
      <c r="A43" s="84" t="str">
        <f>IF(ISBLANK('J ACHATS 08 19'!B44),"",'J ACHATS 08 19'!B44)</f>
        <v/>
      </c>
      <c r="B43" s="85" t="str">
        <f>IF(ISBLANK('J ACHATS 08 19'!C44),"",'J ACHATS 08 19'!C44)</f>
        <v/>
      </c>
      <c r="C43" s="111" t="str">
        <f>IF(ISBLANK('J ACHATS 08 19'!D44),"",'J ACHATS 08 19'!D44)</f>
        <v/>
      </c>
      <c r="D43" s="112" t="str">
        <f>IF(ISBLANK('J ACHATS 08 19'!E44),"",'J ACHATS 08 19'!E44)</f>
        <v/>
      </c>
      <c r="E43" s="7"/>
      <c r="F43" s="7"/>
      <c r="G43" s="8"/>
      <c r="H43" s="8"/>
      <c r="I43" s="6"/>
      <c r="L43" s="12" t="s">
        <v>38</v>
      </c>
    </row>
    <row r="44" spans="1:12" ht="15.6" x14ac:dyDescent="0.3">
      <c r="A44" s="84" t="str">
        <f>IF(ISBLANK('J ACHATS 08 19'!B45),"",'J ACHATS 08 19'!B45)</f>
        <v/>
      </c>
      <c r="B44" s="85" t="str">
        <f>IF(ISBLANK('J ACHATS 08 19'!C45),"",'J ACHATS 08 19'!C45)</f>
        <v/>
      </c>
      <c r="C44" s="111" t="str">
        <f>IF(ISBLANK('J ACHATS 08 19'!D45),"",'J ACHATS 08 19'!D45)</f>
        <v/>
      </c>
      <c r="D44" s="112" t="str">
        <f>IF(ISBLANK('J ACHATS 08 19'!E45),"",'J ACHATS 08 19'!E45)</f>
        <v/>
      </c>
      <c r="E44" s="7"/>
      <c r="F44" s="7"/>
      <c r="G44" s="8"/>
      <c r="H44" s="8"/>
      <c r="I44" s="6"/>
      <c r="L44" s="12" t="s">
        <v>39</v>
      </c>
    </row>
    <row r="45" spans="1:12" ht="15.6" x14ac:dyDescent="0.3">
      <c r="A45" s="84" t="str">
        <f>IF(ISBLANK('J ACHATS 08 19'!B46),"",'J ACHATS 08 19'!B46)</f>
        <v/>
      </c>
      <c r="B45" s="85" t="str">
        <f>IF(ISBLANK('J ACHATS 08 19'!C46),"",'J ACHATS 08 19'!C46)</f>
        <v/>
      </c>
      <c r="C45" s="111" t="str">
        <f>IF(ISBLANK('J ACHATS 08 19'!D46),"",'J ACHATS 08 19'!D46)</f>
        <v/>
      </c>
      <c r="D45" s="112" t="str">
        <f>IF(ISBLANK('J ACHATS 08 19'!E46),"",'J ACHATS 08 19'!E46)</f>
        <v/>
      </c>
      <c r="E45" s="7"/>
      <c r="F45" s="7"/>
      <c r="G45" s="8"/>
      <c r="H45" s="8"/>
      <c r="I45" s="6"/>
      <c r="L45" s="9" t="s">
        <v>41</v>
      </c>
    </row>
    <row r="46" spans="1:12" ht="15.6" x14ac:dyDescent="0.3">
      <c r="A46" s="84" t="str">
        <f>IF(ISBLANK('J ACHATS 08 19'!B47),"",'J ACHATS 08 19'!B47)</f>
        <v/>
      </c>
      <c r="B46" s="85" t="str">
        <f>IF(ISBLANK('J ACHATS 08 19'!C47),"",'J ACHATS 08 19'!C47)</f>
        <v/>
      </c>
      <c r="C46" s="111" t="str">
        <f>IF(ISBLANK('J ACHATS 08 19'!D47),"",'J ACHATS 08 19'!D47)</f>
        <v/>
      </c>
      <c r="D46" s="112" t="str">
        <f>IF(ISBLANK('J ACHATS 08 19'!E47),"",'J ACHATS 08 19'!E47)</f>
        <v/>
      </c>
      <c r="E46" s="7"/>
      <c r="F46" s="7"/>
      <c r="G46" s="8"/>
      <c r="H46" s="8"/>
      <c r="I46" s="6"/>
      <c r="L46" s="11" t="s">
        <v>42</v>
      </c>
    </row>
    <row r="47" spans="1:12" ht="15.6" x14ac:dyDescent="0.3">
      <c r="A47" s="84" t="str">
        <f>IF(ISBLANK('J ACHATS 08 19'!B48),"",'J ACHATS 08 19'!B48)</f>
        <v/>
      </c>
      <c r="B47" s="85" t="str">
        <f>IF(ISBLANK('J ACHATS 08 19'!C48),"",'J ACHATS 08 19'!C48)</f>
        <v/>
      </c>
      <c r="C47" s="111" t="str">
        <f>IF(ISBLANK('J ACHATS 08 19'!D48),"",'J ACHATS 08 19'!D48)</f>
        <v/>
      </c>
      <c r="D47" s="112" t="str">
        <f>IF(ISBLANK('J ACHATS 08 19'!E48),"",'J ACHATS 08 19'!E48)</f>
        <v/>
      </c>
      <c r="E47" s="7"/>
      <c r="F47" s="7"/>
      <c r="G47" s="8"/>
      <c r="H47" s="8"/>
      <c r="I47" s="6"/>
      <c r="L47" s="9" t="s">
        <v>43</v>
      </c>
    </row>
    <row r="48" spans="1:12" ht="15.6" x14ac:dyDescent="0.3">
      <c r="A48" s="84" t="str">
        <f>IF(ISBLANK('J ACHATS 08 19'!B49),"",'J ACHATS 08 19'!B49)</f>
        <v/>
      </c>
      <c r="B48" s="85" t="str">
        <f>IF(ISBLANK('J ACHATS 08 19'!C49),"",'J ACHATS 08 19'!C49)</f>
        <v/>
      </c>
      <c r="C48" s="111" t="str">
        <f>IF(ISBLANK('J ACHATS 08 19'!D49),"",'J ACHATS 08 19'!D49)</f>
        <v/>
      </c>
      <c r="D48" s="112" t="str">
        <f>IF(ISBLANK('J ACHATS 08 19'!E49),"",'J ACHATS 08 19'!E49)</f>
        <v/>
      </c>
      <c r="E48" s="7"/>
      <c r="F48" s="7"/>
      <c r="G48" s="8"/>
      <c r="H48" s="8"/>
      <c r="I48" s="6"/>
      <c r="L48" s="11" t="s">
        <v>44</v>
      </c>
    </row>
    <row r="49" spans="1:12" ht="15.6" x14ac:dyDescent="0.3">
      <c r="A49" s="84" t="str">
        <f>IF(ISBLANK('J ACHATS 08 19'!B50),"",'J ACHATS 08 19'!B50)</f>
        <v/>
      </c>
      <c r="B49" s="85" t="str">
        <f>IF(ISBLANK('J ACHATS 08 19'!C50),"",'J ACHATS 08 19'!C50)</f>
        <v/>
      </c>
      <c r="C49" s="111" t="str">
        <f>IF(ISBLANK('J ACHATS 08 19'!D50),"",'J ACHATS 08 19'!D50)</f>
        <v/>
      </c>
      <c r="D49" s="112" t="str">
        <f>IF(ISBLANK('J ACHATS 08 19'!E50),"",'J ACHATS 08 19'!E50)</f>
        <v/>
      </c>
      <c r="E49" s="7"/>
      <c r="F49" s="7"/>
      <c r="G49" s="8"/>
      <c r="H49" s="8"/>
      <c r="I49" s="6"/>
      <c r="L49" s="11" t="s">
        <v>46</v>
      </c>
    </row>
    <row r="50" spans="1:12" ht="15.6" x14ac:dyDescent="0.3">
      <c r="A50" s="84" t="str">
        <f>IF(ISBLANK('J ACHATS 08 19'!B51),"",'J ACHATS 08 19'!B51)</f>
        <v/>
      </c>
      <c r="B50" s="85" t="str">
        <f>IF(ISBLANK('J ACHATS 08 19'!C51),"",'J ACHATS 08 19'!C51)</f>
        <v/>
      </c>
      <c r="C50" s="111" t="str">
        <f>IF(ISBLANK('J ACHATS 08 19'!D51),"",'J ACHATS 08 19'!D51)</f>
        <v/>
      </c>
      <c r="D50" s="112" t="str">
        <f>IF(ISBLANK('J ACHATS 08 19'!E51),"",'J ACHATS 08 19'!E51)</f>
        <v/>
      </c>
      <c r="E50" s="7"/>
      <c r="F50" s="7"/>
      <c r="G50" s="8"/>
      <c r="H50" s="8"/>
      <c r="I50" s="6"/>
      <c r="L50" s="9" t="s">
        <v>49</v>
      </c>
    </row>
    <row r="51" spans="1:12" ht="15.6" x14ac:dyDescent="0.3">
      <c r="A51" s="84" t="str">
        <f>IF(ISBLANK('J ACHATS 08 19'!B52),"",'J ACHATS 08 19'!B52)</f>
        <v/>
      </c>
      <c r="B51" s="85" t="str">
        <f>IF(ISBLANK('J ACHATS 08 19'!C52),"",'J ACHATS 08 19'!C52)</f>
        <v/>
      </c>
      <c r="C51" s="111" t="str">
        <f>IF(ISBLANK('J ACHATS 08 19'!D52),"",'J ACHATS 08 19'!D52)</f>
        <v/>
      </c>
      <c r="D51" s="112" t="str">
        <f>IF(ISBLANK('J ACHATS 08 19'!E52),"",'J ACHATS 08 19'!E52)</f>
        <v/>
      </c>
      <c r="E51" s="7"/>
      <c r="F51" s="7"/>
      <c r="G51" s="8"/>
      <c r="H51" s="8"/>
      <c r="I51" s="6"/>
      <c r="L51" s="11" t="s">
        <v>50</v>
      </c>
    </row>
    <row r="52" spans="1:12" ht="15.6" x14ac:dyDescent="0.3">
      <c r="A52" s="84" t="str">
        <f>IF(ISBLANK('J ACHATS 08 19'!B53),"",'J ACHATS 08 19'!B53)</f>
        <v/>
      </c>
      <c r="B52" s="85" t="str">
        <f>IF(ISBLANK('J ACHATS 08 19'!C53),"",'J ACHATS 08 19'!C53)</f>
        <v/>
      </c>
      <c r="C52" s="111" t="str">
        <f>IF(ISBLANK('J ACHATS 08 19'!D53),"",'J ACHATS 08 19'!D53)</f>
        <v/>
      </c>
      <c r="D52" s="112" t="str">
        <f>IF(ISBLANK('J ACHATS 08 19'!E53),"",'J ACHATS 08 19'!E53)</f>
        <v/>
      </c>
      <c r="E52" s="7"/>
      <c r="F52" s="7"/>
      <c r="G52" s="8"/>
      <c r="H52" s="8"/>
      <c r="I52" s="6"/>
      <c r="L52" s="10" t="s">
        <v>51</v>
      </c>
    </row>
    <row r="53" spans="1:12" ht="15.6" x14ac:dyDescent="0.3">
      <c r="A53" s="84" t="str">
        <f>IF(ISBLANK('J ACHATS 08 19'!B54),"",'J ACHATS 08 19'!B54)</f>
        <v/>
      </c>
      <c r="B53" s="85" t="str">
        <f>IF(ISBLANK('J ACHATS 08 19'!C54),"",'J ACHATS 08 19'!C54)</f>
        <v/>
      </c>
      <c r="C53" s="111" t="str">
        <f>IF(ISBLANK('J ACHATS 08 19'!D54),"",'J ACHATS 08 19'!D54)</f>
        <v/>
      </c>
      <c r="D53" s="112" t="str">
        <f>IF(ISBLANK('J ACHATS 08 19'!E54),"",'J ACHATS 08 19'!E54)</f>
        <v/>
      </c>
      <c r="E53" s="7"/>
      <c r="F53" s="7"/>
      <c r="G53" s="8"/>
      <c r="H53" s="8"/>
      <c r="I53" s="6"/>
      <c r="L53" s="10" t="s">
        <v>52</v>
      </c>
    </row>
    <row r="54" spans="1:12" ht="15.6" x14ac:dyDescent="0.3">
      <c r="A54" s="84" t="str">
        <f>IF(ISBLANK('J ACHATS 08 19'!B55),"",'J ACHATS 08 19'!B55)</f>
        <v/>
      </c>
      <c r="B54" s="85" t="str">
        <f>IF(ISBLANK('J ACHATS 08 19'!C55),"",'J ACHATS 08 19'!C55)</f>
        <v/>
      </c>
      <c r="C54" s="111" t="str">
        <f>IF(ISBLANK('J ACHATS 08 19'!D55),"",'J ACHATS 08 19'!D55)</f>
        <v/>
      </c>
      <c r="D54" s="112" t="str">
        <f>IF(ISBLANK('J ACHATS 08 19'!E55),"",'J ACHATS 08 19'!E55)</f>
        <v/>
      </c>
      <c r="E54" s="7"/>
      <c r="F54" s="7"/>
      <c r="G54" s="8"/>
      <c r="H54" s="8"/>
      <c r="I54" s="6"/>
      <c r="L54" s="9" t="s">
        <v>45</v>
      </c>
    </row>
    <row r="55" spans="1:12" ht="15.6" x14ac:dyDescent="0.3">
      <c r="A55" s="84" t="str">
        <f>IF(ISBLANK('J ACHATS 08 19'!B56),"",'J ACHATS 08 19'!B56)</f>
        <v/>
      </c>
      <c r="B55" s="85" t="str">
        <f>IF(ISBLANK('J ACHATS 08 19'!C56),"",'J ACHATS 08 19'!C56)</f>
        <v/>
      </c>
      <c r="C55" s="111" t="str">
        <f>IF(ISBLANK('J ACHATS 08 19'!D56),"",'J ACHATS 08 19'!D56)</f>
        <v/>
      </c>
      <c r="D55" s="112" t="str">
        <f>IF(ISBLANK('J ACHATS 08 19'!E56),"",'J ACHATS 08 19'!E56)</f>
        <v/>
      </c>
      <c r="E55" s="7"/>
      <c r="F55" s="7"/>
      <c r="G55" s="8"/>
      <c r="H55" s="8"/>
      <c r="I55" s="6"/>
      <c r="L55" s="9" t="s">
        <v>53</v>
      </c>
    </row>
    <row r="56" spans="1:12" ht="15.6" x14ac:dyDescent="0.3">
      <c r="A56" s="84" t="str">
        <f>IF(ISBLANK('J ACHATS 08 19'!B57),"",'J ACHATS 08 19'!B57)</f>
        <v/>
      </c>
      <c r="B56" s="85" t="str">
        <f>IF(ISBLANK('J ACHATS 08 19'!C57),"",'J ACHATS 08 19'!C57)</f>
        <v/>
      </c>
      <c r="C56" s="111" t="str">
        <f>IF(ISBLANK('J ACHATS 08 19'!D57),"",'J ACHATS 08 19'!D57)</f>
        <v/>
      </c>
      <c r="D56" s="112" t="str">
        <f>IF(ISBLANK('J ACHATS 08 19'!E57),"",'J ACHATS 08 19'!E57)</f>
        <v/>
      </c>
      <c r="E56" s="7"/>
      <c r="F56" s="7"/>
      <c r="G56" s="8"/>
      <c r="H56" s="8"/>
      <c r="I56" s="6"/>
      <c r="L56" s="9" t="s">
        <v>54</v>
      </c>
    </row>
    <row r="57" spans="1:12" ht="15.6" x14ac:dyDescent="0.3">
      <c r="A57" s="84" t="str">
        <f>IF(ISBLANK('J ACHATS 08 19'!B58),"",'J ACHATS 08 19'!B58)</f>
        <v/>
      </c>
      <c r="B57" s="85" t="str">
        <f>IF(ISBLANK('J ACHATS 08 19'!C58),"",'J ACHATS 08 19'!C58)</f>
        <v/>
      </c>
      <c r="C57" s="111" t="str">
        <f>IF(ISBLANK('J ACHATS 08 19'!D58),"",'J ACHATS 08 19'!D58)</f>
        <v/>
      </c>
      <c r="D57" s="112" t="str">
        <f>IF(ISBLANK('J ACHATS 08 19'!E58),"",'J ACHATS 08 19'!E58)</f>
        <v/>
      </c>
      <c r="E57" s="7"/>
      <c r="F57" s="7"/>
      <c r="G57" s="8"/>
      <c r="H57" s="8"/>
      <c r="I57" s="6"/>
      <c r="L57" s="9" t="s">
        <v>55</v>
      </c>
    </row>
    <row r="58" spans="1:12" ht="15.6" x14ac:dyDescent="0.3">
      <c r="A58" s="84" t="str">
        <f>IF(ISBLANK('J ACHATS 08 19'!B59),"",'J ACHATS 08 19'!B59)</f>
        <v/>
      </c>
      <c r="B58" s="85" t="str">
        <f>IF(ISBLANK('J ACHATS 08 19'!C59),"",'J ACHATS 08 19'!C59)</f>
        <v/>
      </c>
      <c r="C58" s="111" t="str">
        <f>IF(ISBLANK('J ACHATS 08 19'!D59),"",'J ACHATS 08 19'!D59)</f>
        <v/>
      </c>
      <c r="D58" s="112" t="str">
        <f>IF(ISBLANK('J ACHATS 08 19'!E59),"",'J ACHATS 08 19'!E59)</f>
        <v/>
      </c>
      <c r="E58" s="7"/>
      <c r="F58" s="7"/>
      <c r="G58" s="8"/>
      <c r="H58" s="8"/>
      <c r="I58" s="6"/>
      <c r="L58" s="9" t="s">
        <v>56</v>
      </c>
    </row>
    <row r="59" spans="1:12" ht="15.6" x14ac:dyDescent="0.3">
      <c r="A59" s="84" t="str">
        <f>IF(ISBLANK('J ACHATS 08 19'!B60),"",'J ACHATS 08 19'!B60)</f>
        <v/>
      </c>
      <c r="B59" s="85" t="str">
        <f>IF(ISBLANK('J ACHATS 08 19'!C60),"",'J ACHATS 08 19'!C60)</f>
        <v/>
      </c>
      <c r="C59" s="111" t="str">
        <f>IF(ISBLANK('J ACHATS 08 19'!D60),"",'J ACHATS 08 19'!D60)</f>
        <v/>
      </c>
      <c r="D59" s="112" t="str">
        <f>IF(ISBLANK('J ACHATS 08 19'!E60),"",'J ACHATS 08 19'!E60)</f>
        <v/>
      </c>
      <c r="E59" s="7"/>
      <c r="F59" s="7"/>
      <c r="G59" s="8"/>
      <c r="H59" s="8"/>
      <c r="I59" s="6"/>
      <c r="L59" s="9" t="s">
        <v>57</v>
      </c>
    </row>
    <row r="60" spans="1:12" ht="15.6" x14ac:dyDescent="0.3">
      <c r="A60" s="84" t="str">
        <f>IF(ISBLANK('J ACHATS 08 19'!B61),"",'J ACHATS 08 19'!B61)</f>
        <v/>
      </c>
      <c r="B60" s="85" t="str">
        <f>IF(ISBLANK('J ACHATS 08 19'!C61),"",'J ACHATS 08 19'!C61)</f>
        <v/>
      </c>
      <c r="C60" s="111" t="str">
        <f>IF(ISBLANK('J ACHATS 08 19'!D61),"",'J ACHATS 08 19'!D61)</f>
        <v/>
      </c>
      <c r="D60" s="112" t="str">
        <f>IF(ISBLANK('J ACHATS 08 19'!E61),"",'J ACHATS 08 19'!E61)</f>
        <v/>
      </c>
      <c r="E60" s="7"/>
      <c r="F60" s="7"/>
      <c r="G60" s="8"/>
      <c r="H60" s="8"/>
      <c r="I60" s="6"/>
      <c r="L60" s="9" t="s">
        <v>58</v>
      </c>
    </row>
    <row r="61" spans="1:12" ht="15.6" x14ac:dyDescent="0.3">
      <c r="A61" s="84" t="str">
        <f>IF(ISBLANK('J ACHATS 08 19'!B62),"",'J ACHATS 08 19'!B62)</f>
        <v/>
      </c>
      <c r="B61" s="85" t="str">
        <f>IF(ISBLANK('J ACHATS 08 19'!C62),"",'J ACHATS 08 19'!C62)</f>
        <v/>
      </c>
      <c r="C61" s="111" t="str">
        <f>IF(ISBLANK('J ACHATS 08 19'!D62),"",'J ACHATS 08 19'!D62)</f>
        <v/>
      </c>
      <c r="D61" s="112" t="str">
        <f>IF(ISBLANK('J ACHATS 08 19'!E62),"",'J ACHATS 08 19'!E62)</f>
        <v/>
      </c>
      <c r="E61" s="7"/>
      <c r="F61" s="7"/>
      <c r="G61" s="8"/>
      <c r="H61" s="8"/>
      <c r="I61" s="6"/>
      <c r="L61" s="9" t="s">
        <v>37</v>
      </c>
    </row>
    <row r="62" spans="1:12" ht="15.6" x14ac:dyDescent="0.3">
      <c r="A62" s="84" t="str">
        <f>IF(ISBLANK('J ACHATS 08 19'!B63),"",'J ACHATS 08 19'!B63)</f>
        <v/>
      </c>
      <c r="B62" s="85" t="str">
        <f>IF(ISBLANK('J ACHATS 08 19'!C63),"",'J ACHATS 08 19'!C63)</f>
        <v/>
      </c>
      <c r="C62" s="111" t="str">
        <f>IF(ISBLANK('J ACHATS 08 19'!D63),"",'J ACHATS 08 19'!D63)</f>
        <v/>
      </c>
      <c r="D62" s="112" t="str">
        <f>IF(ISBLANK('J ACHATS 08 19'!E63),"",'J ACHATS 08 19'!E63)</f>
        <v/>
      </c>
      <c r="E62" s="7"/>
      <c r="F62" s="7"/>
      <c r="G62" s="8"/>
      <c r="H62" s="8"/>
      <c r="I62" s="6"/>
      <c r="L62" s="9" t="s">
        <v>8</v>
      </c>
    </row>
    <row r="63" spans="1:12" ht="15.6" x14ac:dyDescent="0.3">
      <c r="A63" s="84" t="str">
        <f>IF(ISBLANK('J ACHATS 08 19'!B64),"",'J ACHATS 08 19'!B64)</f>
        <v/>
      </c>
      <c r="B63" s="85" t="str">
        <f>IF(ISBLANK('J ACHATS 08 19'!C64),"",'J ACHATS 08 19'!C64)</f>
        <v/>
      </c>
      <c r="C63" s="111" t="str">
        <f>IF(ISBLANK('J ACHATS 08 19'!D64),"",'J ACHATS 08 19'!D64)</f>
        <v/>
      </c>
      <c r="D63" s="112" t="str">
        <f>IF(ISBLANK('J ACHATS 08 19'!E64),"",'J ACHATS 08 19'!E64)</f>
        <v/>
      </c>
      <c r="E63" s="7"/>
      <c r="F63" s="7"/>
      <c r="G63" s="8"/>
      <c r="H63" s="8"/>
      <c r="I63" s="6"/>
      <c r="L63" s="9" t="s">
        <v>59</v>
      </c>
    </row>
    <row r="64" spans="1:12" ht="15.6" x14ac:dyDescent="0.3">
      <c r="A64" s="84" t="str">
        <f>IF(ISBLANK('J ACHATS 08 19'!B65),"",'J ACHATS 08 19'!B65)</f>
        <v/>
      </c>
      <c r="B64" s="85" t="str">
        <f>IF(ISBLANK('J ACHATS 08 19'!C65),"",'J ACHATS 08 19'!C65)</f>
        <v/>
      </c>
      <c r="C64" s="111" t="str">
        <f>IF(ISBLANK('J ACHATS 08 19'!D65),"",'J ACHATS 08 19'!D65)</f>
        <v/>
      </c>
      <c r="D64" s="112" t="str">
        <f>IF(ISBLANK('J ACHATS 08 19'!E65),"",'J ACHATS 08 19'!E65)</f>
        <v/>
      </c>
      <c r="E64" s="7"/>
      <c r="F64" s="7"/>
      <c r="G64" s="8"/>
      <c r="H64" s="8"/>
      <c r="I64" s="6"/>
      <c r="L64" s="9" t="s">
        <v>47</v>
      </c>
    </row>
    <row r="65" spans="1:12" ht="15.6" x14ac:dyDescent="0.3">
      <c r="A65" s="84" t="str">
        <f>IF(ISBLANK('J ACHATS 08 19'!B66),"",'J ACHATS 08 19'!B66)</f>
        <v/>
      </c>
      <c r="B65" s="85" t="str">
        <f>IF(ISBLANK('J ACHATS 08 19'!C66),"",'J ACHATS 08 19'!C66)</f>
        <v/>
      </c>
      <c r="C65" s="111" t="str">
        <f>IF(ISBLANK('J ACHATS 08 19'!D66),"",'J ACHATS 08 19'!D66)</f>
        <v/>
      </c>
      <c r="D65" s="112" t="str">
        <f>IF(ISBLANK('J ACHATS 08 19'!E66),"",'J ACHATS 08 19'!E66)</f>
        <v/>
      </c>
      <c r="E65" s="7"/>
      <c r="F65" s="7"/>
      <c r="G65" s="8"/>
      <c r="H65" s="8"/>
      <c r="I65" s="6"/>
      <c r="L65" s="11" t="s">
        <v>60</v>
      </c>
    </row>
    <row r="66" spans="1:12" ht="15.6" x14ac:dyDescent="0.3">
      <c r="A66" s="84" t="str">
        <f>IF(ISBLANK('J ACHATS 08 19'!B67),"",'J ACHATS 08 19'!B67)</f>
        <v/>
      </c>
      <c r="B66" s="85" t="str">
        <f>IF(ISBLANK('J ACHATS 08 19'!C67),"",'J ACHATS 08 19'!C67)</f>
        <v/>
      </c>
      <c r="C66" s="111" t="str">
        <f>IF(ISBLANK('J ACHATS 08 19'!D67),"",'J ACHATS 08 19'!D67)</f>
        <v/>
      </c>
      <c r="D66" s="112" t="str">
        <f>IF(ISBLANK('J ACHATS 08 19'!E67),"",'J ACHATS 08 19'!E67)</f>
        <v/>
      </c>
      <c r="E66" s="7"/>
      <c r="F66" s="7"/>
      <c r="G66" s="8"/>
      <c r="H66" s="8"/>
      <c r="I66" s="6"/>
      <c r="L66" s="9" t="s">
        <v>61</v>
      </c>
    </row>
    <row r="67" spans="1:12" ht="15.6" x14ac:dyDescent="0.3">
      <c r="A67" s="84" t="str">
        <f>IF(ISBLANK('J ACHATS 08 19'!B68),"",'J ACHATS 08 19'!B68)</f>
        <v/>
      </c>
      <c r="B67" s="85" t="str">
        <f>IF(ISBLANK('J ACHATS 08 19'!C68),"",'J ACHATS 08 19'!C68)</f>
        <v/>
      </c>
      <c r="C67" s="111" t="str">
        <f>IF(ISBLANK('J ACHATS 08 19'!D68),"",'J ACHATS 08 19'!D68)</f>
        <v/>
      </c>
      <c r="D67" s="112" t="str">
        <f>IF(ISBLANK('J ACHATS 08 19'!E68),"",'J ACHATS 08 19'!E68)</f>
        <v/>
      </c>
      <c r="E67" s="7"/>
      <c r="F67" s="7"/>
      <c r="G67" s="8"/>
      <c r="H67" s="8"/>
      <c r="I67" s="6"/>
      <c r="L67" s="12" t="s">
        <v>62</v>
      </c>
    </row>
    <row r="68" spans="1:12" ht="15.6" x14ac:dyDescent="0.3">
      <c r="A68" s="84" t="str">
        <f>IF(ISBLANK('J ACHATS 08 19'!B69),"",'J ACHATS 08 19'!B69)</f>
        <v/>
      </c>
      <c r="B68" s="85" t="str">
        <f>IF(ISBLANK('J ACHATS 08 19'!C69),"",'J ACHATS 08 19'!C69)</f>
        <v/>
      </c>
      <c r="C68" s="111" t="str">
        <f>IF(ISBLANK('J ACHATS 08 19'!D69),"",'J ACHATS 08 19'!D69)</f>
        <v/>
      </c>
      <c r="D68" s="112" t="str">
        <f>IF(ISBLANK('J ACHATS 08 19'!E69),"",'J ACHATS 08 19'!E69)</f>
        <v/>
      </c>
      <c r="E68" s="7"/>
      <c r="F68" s="7"/>
      <c r="G68" s="8"/>
      <c r="H68" s="8"/>
      <c r="I68" s="6"/>
      <c r="L68" s="12" t="s">
        <v>63</v>
      </c>
    </row>
    <row r="69" spans="1:12" ht="15.6" x14ac:dyDescent="0.3">
      <c r="A69" s="84" t="str">
        <f>IF(ISBLANK('J ACHATS 08 19'!B70),"",'J ACHATS 08 19'!B70)</f>
        <v/>
      </c>
      <c r="B69" s="85" t="str">
        <f>IF(ISBLANK('J ACHATS 08 19'!C70),"",'J ACHATS 08 19'!C70)</f>
        <v/>
      </c>
      <c r="C69" s="111" t="str">
        <f>IF(ISBLANK('J ACHATS 08 19'!D70),"",'J ACHATS 08 19'!D70)</f>
        <v/>
      </c>
      <c r="D69" s="112" t="str">
        <f>IF(ISBLANK('J ACHATS 08 19'!E70),"",'J ACHATS 08 19'!E70)</f>
        <v/>
      </c>
      <c r="E69" s="7"/>
      <c r="F69" s="7"/>
      <c r="G69" s="8"/>
      <c r="H69" s="8"/>
      <c r="I69" s="6"/>
      <c r="L69" s="12" t="s">
        <v>64</v>
      </c>
    </row>
    <row r="70" spans="1:12" ht="15.6" x14ac:dyDescent="0.3">
      <c r="A70" s="84" t="str">
        <f>IF(ISBLANK('J ACHATS 08 19'!B71),"",'J ACHATS 08 19'!B71)</f>
        <v/>
      </c>
      <c r="B70" s="85" t="str">
        <f>IF(ISBLANK('J ACHATS 08 19'!C71),"",'J ACHATS 08 19'!C71)</f>
        <v/>
      </c>
      <c r="C70" s="111" t="str">
        <f>IF(ISBLANK('J ACHATS 08 19'!D71),"",'J ACHATS 08 19'!D71)</f>
        <v/>
      </c>
      <c r="D70" s="112" t="str">
        <f>IF(ISBLANK('J ACHATS 08 19'!E71),"",'J ACHATS 08 19'!E71)</f>
        <v/>
      </c>
      <c r="E70" s="7"/>
      <c r="F70" s="7"/>
      <c r="G70" s="8"/>
      <c r="H70" s="8"/>
      <c r="I70" s="6"/>
      <c r="L70" s="9" t="s">
        <v>65</v>
      </c>
    </row>
    <row r="71" spans="1:12" ht="15.6" x14ac:dyDescent="0.3">
      <c r="A71" s="84" t="str">
        <f>IF(ISBLANK('J ACHATS 08 19'!B72),"",'J ACHATS 08 19'!B72)</f>
        <v/>
      </c>
      <c r="B71" s="85" t="str">
        <f>IF(ISBLANK('J ACHATS 08 19'!C72),"",'J ACHATS 08 19'!C72)</f>
        <v/>
      </c>
      <c r="C71" s="111" t="str">
        <f>IF(ISBLANK('J ACHATS 08 19'!D72),"",'J ACHATS 08 19'!D72)</f>
        <v/>
      </c>
      <c r="D71" s="112" t="str">
        <f>IF(ISBLANK('J ACHATS 08 19'!E72),"",'J ACHATS 08 19'!E72)</f>
        <v/>
      </c>
      <c r="E71" s="7"/>
      <c r="F71" s="7"/>
      <c r="G71" s="8"/>
      <c r="H71" s="8"/>
      <c r="I71" s="6"/>
      <c r="L71" s="11" t="s">
        <v>66</v>
      </c>
    </row>
    <row r="72" spans="1:12" ht="15.6" x14ac:dyDescent="0.3">
      <c r="A72" s="84" t="str">
        <f>IF(ISBLANK('J ACHATS 08 19'!B73),"",'J ACHATS 08 19'!B73)</f>
        <v/>
      </c>
      <c r="B72" s="85" t="str">
        <f>IF(ISBLANK('J ACHATS 08 19'!C73),"",'J ACHATS 08 19'!C73)</f>
        <v/>
      </c>
      <c r="C72" s="111" t="str">
        <f>IF(ISBLANK('J ACHATS 08 19'!D73),"",'J ACHATS 08 19'!D73)</f>
        <v/>
      </c>
      <c r="D72" s="112" t="str">
        <f>IF(ISBLANK('J ACHATS 08 19'!E73),"",'J ACHATS 08 19'!E73)</f>
        <v/>
      </c>
      <c r="E72" s="7"/>
      <c r="F72" s="7"/>
      <c r="G72" s="8"/>
      <c r="H72" s="8"/>
      <c r="I72" s="6"/>
      <c r="L72" s="9" t="s">
        <v>67</v>
      </c>
    </row>
    <row r="73" spans="1:12" ht="15.6" x14ac:dyDescent="0.3">
      <c r="A73" s="84" t="str">
        <f>IF(ISBLANK('J ACHATS 08 19'!B74),"",'J ACHATS 08 19'!B74)</f>
        <v/>
      </c>
      <c r="B73" s="85" t="str">
        <f>IF(ISBLANK('J ACHATS 08 19'!C74),"",'J ACHATS 08 19'!C74)</f>
        <v/>
      </c>
      <c r="C73" s="111" t="str">
        <f>IF(ISBLANK('J ACHATS 08 19'!D74),"",'J ACHATS 08 19'!D74)</f>
        <v/>
      </c>
      <c r="D73" s="112" t="str">
        <f>IF(ISBLANK('J ACHATS 08 19'!E74),"",'J ACHATS 08 19'!E74)</f>
        <v/>
      </c>
      <c r="E73" s="7"/>
      <c r="F73" s="7"/>
      <c r="G73" s="8"/>
      <c r="H73" s="8"/>
      <c r="I73" s="6"/>
      <c r="L73" s="11" t="s">
        <v>69</v>
      </c>
    </row>
    <row r="74" spans="1:12" ht="15.6" x14ac:dyDescent="0.3">
      <c r="A74" s="84" t="str">
        <f>IF(ISBLANK('J ACHATS 08 19'!B75),"",'J ACHATS 08 19'!B75)</f>
        <v/>
      </c>
      <c r="B74" s="85" t="str">
        <f>IF(ISBLANK('J ACHATS 08 19'!C75),"",'J ACHATS 08 19'!C75)</f>
        <v/>
      </c>
      <c r="C74" s="111" t="str">
        <f>IF(ISBLANK('J ACHATS 08 19'!D75),"",'J ACHATS 08 19'!D75)</f>
        <v/>
      </c>
      <c r="D74" s="112" t="str">
        <f>IF(ISBLANK('J ACHATS 08 19'!E75),"",'J ACHATS 08 19'!E75)</f>
        <v/>
      </c>
      <c r="E74" s="7"/>
      <c r="F74" s="7"/>
      <c r="G74" s="8"/>
      <c r="H74" s="8"/>
      <c r="I74" s="6"/>
      <c r="L74" s="9" t="s">
        <v>70</v>
      </c>
    </row>
    <row r="75" spans="1:12" ht="15.6" x14ac:dyDescent="0.3">
      <c r="A75" s="84" t="str">
        <f>IF(ISBLANK('J ACHATS 08 19'!B76),"",'J ACHATS 08 19'!B76)</f>
        <v/>
      </c>
      <c r="B75" s="85" t="str">
        <f>IF(ISBLANK('J ACHATS 08 19'!C76),"",'J ACHATS 08 19'!C76)</f>
        <v/>
      </c>
      <c r="C75" s="111" t="str">
        <f>IF(ISBLANK('J ACHATS 08 19'!D76),"",'J ACHATS 08 19'!D76)</f>
        <v/>
      </c>
      <c r="D75" s="112" t="str">
        <f>IF(ISBLANK('J ACHATS 08 19'!E76),"",'J ACHATS 08 19'!E76)</f>
        <v/>
      </c>
      <c r="E75" s="7"/>
      <c r="F75" s="7"/>
      <c r="G75" s="8"/>
      <c r="H75" s="8"/>
      <c r="I75" s="6"/>
      <c r="L75" s="12" t="s">
        <v>71</v>
      </c>
    </row>
    <row r="76" spans="1:12" ht="15.6" x14ac:dyDescent="0.3">
      <c r="A76" s="84" t="str">
        <f>IF(ISBLANK('J ACHATS 08 19'!B77),"",'J ACHATS 08 19'!B77)</f>
        <v/>
      </c>
      <c r="B76" s="85" t="str">
        <f>IF(ISBLANK('J ACHATS 08 19'!C77),"",'J ACHATS 08 19'!C77)</f>
        <v/>
      </c>
      <c r="C76" s="111" t="str">
        <f>IF(ISBLANK('J ACHATS 08 19'!D77),"",'J ACHATS 08 19'!D77)</f>
        <v/>
      </c>
      <c r="D76" s="112" t="str">
        <f>IF(ISBLANK('J ACHATS 08 19'!E77),"",'J ACHATS 08 19'!E77)</f>
        <v/>
      </c>
      <c r="E76" s="7"/>
      <c r="F76" s="7"/>
      <c r="G76" s="8"/>
      <c r="H76" s="8"/>
      <c r="I76" s="6"/>
      <c r="L76" s="12" t="s">
        <v>72</v>
      </c>
    </row>
    <row r="77" spans="1:12" ht="15.6" x14ac:dyDescent="0.3">
      <c r="A77" s="84" t="str">
        <f>IF(ISBLANK('J ACHATS 08 19'!B78),"",'J ACHATS 08 19'!B78)</f>
        <v/>
      </c>
      <c r="B77" s="85" t="str">
        <f>IF(ISBLANK('J ACHATS 08 19'!C78),"",'J ACHATS 08 19'!C78)</f>
        <v/>
      </c>
      <c r="C77" s="111" t="str">
        <f>IF(ISBLANK('J ACHATS 08 19'!D78),"",'J ACHATS 08 19'!D78)</f>
        <v/>
      </c>
      <c r="D77" s="112" t="str">
        <f>IF(ISBLANK('J ACHATS 08 19'!E78),"",'J ACHATS 08 19'!E78)</f>
        <v/>
      </c>
      <c r="E77" s="7"/>
      <c r="F77" s="7"/>
      <c r="G77" s="8"/>
      <c r="H77" s="8"/>
      <c r="I77" s="6"/>
      <c r="L77" s="12" t="s">
        <v>73</v>
      </c>
    </row>
    <row r="78" spans="1:12" ht="15.6" x14ac:dyDescent="0.3">
      <c r="A78" s="84" t="str">
        <f>IF(ISBLANK('J ACHATS 08 19'!B79),"",'J ACHATS 08 19'!B79)</f>
        <v/>
      </c>
      <c r="B78" s="85" t="str">
        <f>IF(ISBLANK('J ACHATS 08 19'!C79),"",'J ACHATS 08 19'!C79)</f>
        <v/>
      </c>
      <c r="C78" s="111" t="str">
        <f>IF(ISBLANK('J ACHATS 08 19'!D79),"",'J ACHATS 08 19'!D79)</f>
        <v/>
      </c>
      <c r="D78" s="112" t="str">
        <f>IF(ISBLANK('J ACHATS 08 19'!E79),"",'J ACHATS 08 19'!E79)</f>
        <v/>
      </c>
      <c r="E78" s="7"/>
      <c r="F78" s="7"/>
      <c r="G78" s="8"/>
      <c r="H78" s="8"/>
      <c r="I78" s="6"/>
      <c r="L78" s="11" t="s">
        <v>74</v>
      </c>
    </row>
    <row r="79" spans="1:12" ht="15.6" x14ac:dyDescent="0.3">
      <c r="A79" s="84" t="str">
        <f>IF(ISBLANK('J ACHATS 08 19'!B80),"",'J ACHATS 08 19'!B80)</f>
        <v/>
      </c>
      <c r="B79" s="85" t="str">
        <f>IF(ISBLANK('J ACHATS 08 19'!C80),"",'J ACHATS 08 19'!C80)</f>
        <v/>
      </c>
      <c r="C79" s="111" t="str">
        <f>IF(ISBLANK('J ACHATS 08 19'!D80),"",'J ACHATS 08 19'!D80)</f>
        <v/>
      </c>
      <c r="D79" s="112" t="str">
        <f>IF(ISBLANK('J ACHATS 08 19'!E80),"",'J ACHATS 08 19'!E80)</f>
        <v/>
      </c>
      <c r="E79" s="7"/>
      <c r="F79" s="7"/>
      <c r="G79" s="8"/>
      <c r="H79" s="8"/>
      <c r="I79" s="6"/>
      <c r="L79" s="12" t="s">
        <v>75</v>
      </c>
    </row>
    <row r="80" spans="1:12" ht="15.6" x14ac:dyDescent="0.3">
      <c r="A80" s="84" t="str">
        <f>IF(ISBLANK('J ACHATS 08 19'!B81),"",'J ACHATS 08 19'!B81)</f>
        <v/>
      </c>
      <c r="B80" s="85" t="str">
        <f>IF(ISBLANK('J ACHATS 08 19'!C81),"",'J ACHATS 08 19'!C81)</f>
        <v/>
      </c>
      <c r="C80" s="111" t="str">
        <f>IF(ISBLANK('J ACHATS 08 19'!D81),"",'J ACHATS 08 19'!D81)</f>
        <v/>
      </c>
      <c r="D80" s="112" t="str">
        <f>IF(ISBLANK('J ACHATS 08 19'!E81),"",'J ACHATS 08 19'!E81)</f>
        <v/>
      </c>
      <c r="E80" s="7"/>
      <c r="F80" s="7"/>
      <c r="G80" s="8"/>
      <c r="H80" s="8"/>
      <c r="I80" s="6"/>
      <c r="L80" s="12" t="s">
        <v>76</v>
      </c>
    </row>
    <row r="81" spans="1:12" ht="15.6" x14ac:dyDescent="0.3">
      <c r="A81" s="84" t="str">
        <f>IF(ISBLANK('J ACHATS 08 19'!B82),"",'J ACHATS 08 19'!B82)</f>
        <v/>
      </c>
      <c r="B81" s="85" t="str">
        <f>IF(ISBLANK('J ACHATS 08 19'!C82),"",'J ACHATS 08 19'!C82)</f>
        <v/>
      </c>
      <c r="C81" s="111" t="str">
        <f>IF(ISBLANK('J ACHATS 08 19'!D82),"",'J ACHATS 08 19'!D82)</f>
        <v/>
      </c>
      <c r="D81" s="112" t="str">
        <f>IF(ISBLANK('J ACHATS 08 19'!E82),"",'J ACHATS 08 19'!E82)</f>
        <v/>
      </c>
      <c r="E81" s="7"/>
      <c r="F81" s="7"/>
      <c r="G81" s="8"/>
      <c r="H81" s="8"/>
      <c r="I81" s="6"/>
      <c r="L81" s="9" t="s">
        <v>77</v>
      </c>
    </row>
    <row r="82" spans="1:12" ht="15.6" x14ac:dyDescent="0.3">
      <c r="A82" s="84" t="str">
        <f>IF(ISBLANK('J ACHATS 08 19'!B83),"",'J ACHATS 08 19'!B83)</f>
        <v/>
      </c>
      <c r="B82" s="85" t="str">
        <f>IF(ISBLANK('J ACHATS 08 19'!C83),"",'J ACHATS 08 19'!C83)</f>
        <v/>
      </c>
      <c r="C82" s="111" t="str">
        <f>IF(ISBLANK('J ACHATS 08 19'!D83),"",'J ACHATS 08 19'!D83)</f>
        <v/>
      </c>
      <c r="D82" s="112" t="str">
        <f>IF(ISBLANK('J ACHATS 08 19'!E83),"",'J ACHATS 08 19'!E83)</f>
        <v/>
      </c>
      <c r="E82" s="7"/>
      <c r="F82" s="7"/>
      <c r="G82" s="8"/>
      <c r="H82" s="8"/>
      <c r="I82" s="6"/>
      <c r="L82" s="13" t="s">
        <v>78</v>
      </c>
    </row>
    <row r="83" spans="1:12" ht="15.6" x14ac:dyDescent="0.3">
      <c r="A83" s="84" t="str">
        <f>IF(ISBLANK('J ACHATS 08 19'!B84),"",'J ACHATS 08 19'!B84)</f>
        <v/>
      </c>
      <c r="B83" s="85" t="str">
        <f>IF(ISBLANK('J ACHATS 08 19'!C84),"",'J ACHATS 08 19'!C84)</f>
        <v/>
      </c>
      <c r="C83" s="111" t="str">
        <f>IF(ISBLANK('J ACHATS 08 19'!D84),"",'J ACHATS 08 19'!D84)</f>
        <v/>
      </c>
      <c r="D83" s="112" t="str">
        <f>IF(ISBLANK('J ACHATS 08 19'!E84),"",'J ACHATS 08 19'!E84)</f>
        <v/>
      </c>
      <c r="E83" s="7"/>
      <c r="F83" s="7"/>
      <c r="G83" s="8"/>
      <c r="H83" s="8"/>
      <c r="I83" s="6"/>
      <c r="L83" s="16" t="s">
        <v>79</v>
      </c>
    </row>
    <row r="84" spans="1:12" ht="15.6" x14ac:dyDescent="0.3">
      <c r="A84" s="84" t="str">
        <f>IF(ISBLANK('J ACHATS 08 19'!B85),"",'J ACHATS 08 19'!B85)</f>
        <v/>
      </c>
      <c r="B84" s="85" t="str">
        <f>IF(ISBLANK('J ACHATS 08 19'!C85),"",'J ACHATS 08 19'!C85)</f>
        <v/>
      </c>
      <c r="C84" s="111" t="str">
        <f>IF(ISBLANK('J ACHATS 08 19'!D85),"",'J ACHATS 08 19'!D85)</f>
        <v/>
      </c>
      <c r="D84" s="112" t="str">
        <f>IF(ISBLANK('J ACHATS 08 19'!E85),"",'J ACHATS 08 19'!E85)</f>
        <v/>
      </c>
      <c r="E84" s="7"/>
      <c r="F84" s="7"/>
      <c r="G84" s="8"/>
      <c r="H84" s="8"/>
      <c r="I84" s="6"/>
      <c r="L84" s="17" t="s">
        <v>80</v>
      </c>
    </row>
    <row r="85" spans="1:12" ht="15.6" x14ac:dyDescent="0.3">
      <c r="A85" s="84" t="str">
        <f>IF(ISBLANK('J ACHATS 08 19'!B86),"",'J ACHATS 08 19'!B86)</f>
        <v/>
      </c>
      <c r="B85" s="85" t="str">
        <f>IF(ISBLANK('J ACHATS 08 19'!C86),"",'J ACHATS 08 19'!C86)</f>
        <v/>
      </c>
      <c r="C85" s="111" t="str">
        <f>IF(ISBLANK('J ACHATS 08 19'!D86),"",'J ACHATS 08 19'!D86)</f>
        <v/>
      </c>
      <c r="D85" s="112" t="str">
        <f>IF(ISBLANK('J ACHATS 08 19'!E86),"",'J ACHATS 08 19'!E86)</f>
        <v/>
      </c>
      <c r="E85" s="7"/>
      <c r="F85" s="7"/>
      <c r="G85" s="8"/>
      <c r="H85" s="8"/>
      <c r="I85" s="6"/>
      <c r="L85" s="15" t="s">
        <v>81</v>
      </c>
    </row>
    <row r="86" spans="1:12" ht="15.6" x14ac:dyDescent="0.3">
      <c r="A86" s="84" t="str">
        <f>IF(ISBLANK('J ACHATS 08 19'!B87),"",'J ACHATS 08 19'!B87)</f>
        <v/>
      </c>
      <c r="B86" s="85" t="str">
        <f>IF(ISBLANK('J ACHATS 08 19'!C87),"",'J ACHATS 08 19'!C87)</f>
        <v/>
      </c>
      <c r="C86" s="111" t="str">
        <f>IF(ISBLANK('J ACHATS 08 19'!D87),"",'J ACHATS 08 19'!D87)</f>
        <v/>
      </c>
      <c r="D86" s="112" t="str">
        <f>IF(ISBLANK('J ACHATS 08 19'!E87),"",'J ACHATS 08 19'!E87)</f>
        <v/>
      </c>
      <c r="E86" s="7"/>
      <c r="F86" s="7"/>
      <c r="G86" s="8"/>
      <c r="H86" s="8"/>
      <c r="I86" s="6"/>
      <c r="L86" s="19" t="s">
        <v>40</v>
      </c>
    </row>
    <row r="87" spans="1:12" ht="15.6" x14ac:dyDescent="0.3">
      <c r="A87" s="84" t="str">
        <f>IF(ISBLANK('J ACHATS 08 19'!B88),"",'J ACHATS 08 19'!B88)</f>
        <v/>
      </c>
      <c r="B87" s="85" t="str">
        <f>IF(ISBLANK('J ACHATS 08 19'!C88),"",'J ACHATS 08 19'!C88)</f>
        <v/>
      </c>
      <c r="C87" s="111" t="str">
        <f>IF(ISBLANK('J ACHATS 08 19'!D88),"",'J ACHATS 08 19'!D88)</f>
        <v/>
      </c>
      <c r="D87" s="112" t="str">
        <f>IF(ISBLANK('J ACHATS 08 19'!E88),"",'J ACHATS 08 19'!E88)</f>
        <v/>
      </c>
      <c r="E87" s="7"/>
      <c r="F87" s="7"/>
      <c r="G87" s="8"/>
      <c r="H87" s="8"/>
      <c r="I87" s="6"/>
      <c r="L87" s="14" t="s">
        <v>68</v>
      </c>
    </row>
    <row r="88" spans="1:12" ht="15.6" x14ac:dyDescent="0.3">
      <c r="A88" s="84" t="str">
        <f>IF(ISBLANK('J ACHATS 08 19'!B89),"",'J ACHATS 08 19'!B89)</f>
        <v/>
      </c>
      <c r="B88" s="85" t="str">
        <f>IF(ISBLANK('J ACHATS 08 19'!C89),"",'J ACHATS 08 19'!C89)</f>
        <v/>
      </c>
      <c r="C88" s="111" t="str">
        <f>IF(ISBLANK('J ACHATS 08 19'!D89),"",'J ACHATS 08 19'!D89)</f>
        <v/>
      </c>
      <c r="D88" s="112" t="str">
        <f>IF(ISBLANK('J ACHATS 08 19'!E89),"",'J ACHATS 08 19'!E89)</f>
        <v/>
      </c>
      <c r="E88" s="7"/>
      <c r="F88" s="7"/>
      <c r="G88" s="8"/>
      <c r="H88" s="8"/>
      <c r="I88" s="6"/>
      <c r="L88" s="14" t="s">
        <v>82</v>
      </c>
    </row>
    <row r="89" spans="1:12" ht="15.6" x14ac:dyDescent="0.3">
      <c r="A89" s="84" t="str">
        <f>IF(ISBLANK('J ACHATS 08 19'!B90),"",'J ACHATS 08 19'!B90)</f>
        <v/>
      </c>
      <c r="B89" s="85" t="str">
        <f>IF(ISBLANK('J ACHATS 08 19'!C90),"",'J ACHATS 08 19'!C90)</f>
        <v/>
      </c>
      <c r="C89" s="111" t="str">
        <f>IF(ISBLANK('J ACHATS 08 19'!D90),"",'J ACHATS 08 19'!D90)</f>
        <v/>
      </c>
      <c r="D89" s="112" t="str">
        <f>IF(ISBLANK('J ACHATS 08 19'!E90),"",'J ACHATS 08 19'!E90)</f>
        <v/>
      </c>
      <c r="E89" s="7"/>
      <c r="F89" s="7"/>
      <c r="G89" s="8"/>
      <c r="H89" s="8"/>
      <c r="I89" s="6"/>
      <c r="L89" s="14" t="s">
        <v>83</v>
      </c>
    </row>
    <row r="90" spans="1:12" ht="15.6" x14ac:dyDescent="0.3">
      <c r="A90" s="84" t="str">
        <f>IF(ISBLANK('J ACHATS 08 19'!B91),"",'J ACHATS 08 19'!B91)</f>
        <v/>
      </c>
      <c r="B90" s="85" t="str">
        <f>IF(ISBLANK('J ACHATS 08 19'!C91),"",'J ACHATS 08 19'!C91)</f>
        <v/>
      </c>
      <c r="C90" s="111" t="str">
        <f>IF(ISBLANK('J ACHATS 08 19'!D91),"",'J ACHATS 08 19'!D91)</f>
        <v/>
      </c>
      <c r="D90" s="112" t="str">
        <f>IF(ISBLANK('J ACHATS 08 19'!E91),"",'J ACHATS 08 19'!E91)</f>
        <v/>
      </c>
      <c r="E90" s="7"/>
      <c r="F90" s="7"/>
      <c r="G90" s="8"/>
      <c r="H90" s="8"/>
      <c r="I90" s="6"/>
      <c r="L90" s="15" t="s">
        <v>84</v>
      </c>
    </row>
    <row r="91" spans="1:12" ht="15.6" x14ac:dyDescent="0.3">
      <c r="A91" s="84" t="str">
        <f>IF(ISBLANK('J ACHATS 08 19'!B92),"",'J ACHATS 08 19'!B92)</f>
        <v/>
      </c>
      <c r="B91" s="85" t="str">
        <f>IF(ISBLANK('J ACHATS 08 19'!C92),"",'J ACHATS 08 19'!C92)</f>
        <v/>
      </c>
      <c r="C91" s="111" t="str">
        <f>IF(ISBLANK('J ACHATS 08 19'!D92),"",'J ACHATS 08 19'!D92)</f>
        <v/>
      </c>
      <c r="D91" s="112" t="str">
        <f>IF(ISBLANK('J ACHATS 08 19'!E92),"",'J ACHATS 08 19'!E92)</f>
        <v/>
      </c>
      <c r="E91" s="7"/>
      <c r="F91" s="7"/>
      <c r="G91" s="8"/>
      <c r="H91" s="8"/>
      <c r="I91" s="6"/>
      <c r="L91" s="16" t="s">
        <v>85</v>
      </c>
    </row>
    <row r="92" spans="1:12" ht="15.6" x14ac:dyDescent="0.3">
      <c r="A92" s="84" t="str">
        <f>IF(ISBLANK('J ACHATS 08 19'!B93),"",'J ACHATS 08 19'!B93)</f>
        <v/>
      </c>
      <c r="B92" s="85" t="str">
        <f>IF(ISBLANK('J ACHATS 08 19'!C93),"",'J ACHATS 08 19'!C93)</f>
        <v/>
      </c>
      <c r="C92" s="111" t="str">
        <f>IF(ISBLANK('J ACHATS 08 19'!D93),"",'J ACHATS 08 19'!D93)</f>
        <v/>
      </c>
      <c r="D92" s="112" t="str">
        <f>IF(ISBLANK('J ACHATS 08 19'!E93),"",'J ACHATS 08 19'!E93)</f>
        <v/>
      </c>
      <c r="E92" s="7"/>
      <c r="F92" s="7"/>
      <c r="G92" s="8"/>
      <c r="H92" s="8"/>
      <c r="I92" s="6"/>
      <c r="L92" s="16" t="s">
        <v>86</v>
      </c>
    </row>
    <row r="93" spans="1:12" ht="15.6" x14ac:dyDescent="0.3">
      <c r="A93" s="84" t="str">
        <f>IF(ISBLANK('J ACHATS 08 19'!B94),"",'J ACHATS 08 19'!B94)</f>
        <v/>
      </c>
      <c r="B93" s="85" t="str">
        <f>IF(ISBLANK('J ACHATS 08 19'!C94),"",'J ACHATS 08 19'!C94)</f>
        <v/>
      </c>
      <c r="C93" s="111" t="str">
        <f>IF(ISBLANK('J ACHATS 08 19'!D94),"",'J ACHATS 08 19'!D94)</f>
        <v/>
      </c>
      <c r="D93" s="112" t="str">
        <f>IF(ISBLANK('J ACHATS 08 19'!E94),"",'J ACHATS 08 19'!E94)</f>
        <v/>
      </c>
      <c r="E93" s="7"/>
      <c r="F93" s="7"/>
      <c r="G93" s="8"/>
      <c r="H93" s="8"/>
      <c r="I93" s="6"/>
      <c r="L93" s="17" t="s">
        <v>87</v>
      </c>
    </row>
    <row r="94" spans="1:12" ht="15.6" x14ac:dyDescent="0.3">
      <c r="A94" s="84" t="str">
        <f>IF(ISBLANK('J ACHATS 08 19'!B95),"",'J ACHATS 08 19'!B95)</f>
        <v/>
      </c>
      <c r="B94" s="85" t="str">
        <f>IF(ISBLANK('J ACHATS 08 19'!C95),"",'J ACHATS 08 19'!C95)</f>
        <v/>
      </c>
      <c r="C94" s="111" t="str">
        <f>IF(ISBLANK('J ACHATS 08 19'!D95),"",'J ACHATS 08 19'!D95)</f>
        <v/>
      </c>
      <c r="D94" s="112" t="str">
        <f>IF(ISBLANK('J ACHATS 08 19'!E95),"",'J ACHATS 08 19'!E95)</f>
        <v/>
      </c>
      <c r="E94" s="7"/>
      <c r="F94" s="7"/>
      <c r="G94" s="8"/>
      <c r="H94" s="8"/>
      <c r="I94" s="6"/>
      <c r="L94" s="17" t="s">
        <v>88</v>
      </c>
    </row>
    <row r="95" spans="1:12" ht="15.6" x14ac:dyDescent="0.3">
      <c r="A95" s="84" t="str">
        <f>IF(ISBLANK('J ACHATS 08 19'!B96),"",'J ACHATS 08 19'!B96)</f>
        <v/>
      </c>
      <c r="B95" s="85" t="str">
        <f>IF(ISBLANK('J ACHATS 08 19'!C96),"",'J ACHATS 08 19'!C96)</f>
        <v/>
      </c>
      <c r="C95" s="111" t="str">
        <f>IF(ISBLANK('J ACHATS 08 19'!D96),"",'J ACHATS 08 19'!D96)</f>
        <v/>
      </c>
      <c r="D95" s="112" t="str">
        <f>IF(ISBLANK('J ACHATS 08 19'!E96),"",'J ACHATS 08 19'!E96)</f>
        <v/>
      </c>
      <c r="E95" s="7"/>
      <c r="F95" s="7"/>
      <c r="G95" s="8"/>
      <c r="H95" s="8"/>
      <c r="I95" s="6"/>
      <c r="L95" s="17" t="s">
        <v>89</v>
      </c>
    </row>
    <row r="96" spans="1:12" ht="15.6" x14ac:dyDescent="0.3">
      <c r="A96" s="84" t="str">
        <f>IF(ISBLANK('J ACHATS 08 19'!B97),"",'J ACHATS 08 19'!B97)</f>
        <v/>
      </c>
      <c r="B96" s="85" t="str">
        <f>IF(ISBLANK('J ACHATS 08 19'!C97),"",'J ACHATS 08 19'!C97)</f>
        <v/>
      </c>
      <c r="C96" s="111" t="str">
        <f>IF(ISBLANK('J ACHATS 08 19'!D97),"",'J ACHATS 08 19'!D97)</f>
        <v/>
      </c>
      <c r="D96" s="112" t="str">
        <f>IF(ISBLANK('J ACHATS 08 19'!E97),"",'J ACHATS 08 19'!E97)</f>
        <v/>
      </c>
      <c r="E96" s="7"/>
      <c r="F96" s="7"/>
      <c r="G96" s="8"/>
      <c r="H96" s="8"/>
      <c r="I96" s="6"/>
      <c r="L96" s="13" t="s">
        <v>90</v>
      </c>
    </row>
    <row r="97" spans="1:12" ht="15.6" x14ac:dyDescent="0.3">
      <c r="A97" s="84" t="str">
        <f>IF(ISBLANK('J ACHATS 08 19'!B98),"",'J ACHATS 08 19'!B98)</f>
        <v/>
      </c>
      <c r="B97" s="85" t="str">
        <f>IF(ISBLANK('J ACHATS 08 19'!C98),"",'J ACHATS 08 19'!C98)</f>
        <v/>
      </c>
      <c r="C97" s="111" t="str">
        <f>IF(ISBLANK('J ACHATS 08 19'!D98),"",'J ACHATS 08 19'!D98)</f>
        <v/>
      </c>
      <c r="D97" s="112" t="str">
        <f>IF(ISBLANK('J ACHATS 08 19'!E98),"",'J ACHATS 08 19'!E98)</f>
        <v/>
      </c>
      <c r="E97" s="7"/>
      <c r="F97" s="7"/>
      <c r="G97" s="8"/>
      <c r="H97" s="8"/>
      <c r="I97" s="6"/>
      <c r="L97" s="17" t="s">
        <v>91</v>
      </c>
    </row>
    <row r="98" spans="1:12" ht="15.6" x14ac:dyDescent="0.3">
      <c r="A98" s="84" t="str">
        <f>IF(ISBLANK('J ACHATS 08 19'!B99),"",'J ACHATS 08 19'!B99)</f>
        <v/>
      </c>
      <c r="B98" s="85" t="str">
        <f>IF(ISBLANK('J ACHATS 08 19'!C99),"",'J ACHATS 08 19'!C99)</f>
        <v/>
      </c>
      <c r="C98" s="111" t="str">
        <f>IF(ISBLANK('J ACHATS 08 19'!D99),"",'J ACHATS 08 19'!D99)</f>
        <v/>
      </c>
      <c r="D98" s="112" t="str">
        <f>IF(ISBLANK('J ACHATS 08 19'!E99),"",'J ACHATS 08 19'!E99)</f>
        <v/>
      </c>
      <c r="E98" s="7"/>
      <c r="F98" s="7"/>
      <c r="G98" s="8"/>
      <c r="H98" s="8"/>
      <c r="I98" s="6"/>
      <c r="L98" s="15" t="s">
        <v>92</v>
      </c>
    </row>
    <row r="99" spans="1:12" ht="15.6" x14ac:dyDescent="0.3">
      <c r="A99" s="84" t="str">
        <f>IF(ISBLANK('J ACHATS 08 19'!B100),"",'J ACHATS 08 19'!B100)</f>
        <v/>
      </c>
      <c r="B99" s="85" t="str">
        <f>IF(ISBLANK('J ACHATS 08 19'!C100),"",'J ACHATS 08 19'!C100)</f>
        <v/>
      </c>
      <c r="C99" s="111" t="str">
        <f>IF(ISBLANK('J ACHATS 08 19'!D100),"",'J ACHATS 08 19'!D100)</f>
        <v/>
      </c>
      <c r="D99" s="112" t="str">
        <f>IF(ISBLANK('J ACHATS 08 19'!E100),"",'J ACHATS 08 19'!E100)</f>
        <v/>
      </c>
      <c r="E99" s="7"/>
      <c r="F99" s="7"/>
      <c r="G99" s="8"/>
      <c r="H99" s="8"/>
      <c r="I99" s="6"/>
      <c r="L99" s="17" t="s">
        <v>93</v>
      </c>
    </row>
    <row r="100" spans="1:12" ht="15.6" x14ac:dyDescent="0.3">
      <c r="A100" s="84" t="str">
        <f>IF(ISBLANK('J ACHATS 08 19'!B101),"",'J ACHATS 08 19'!B101)</f>
        <v/>
      </c>
      <c r="B100" s="85" t="str">
        <f>IF(ISBLANK('J ACHATS 08 19'!C101),"",'J ACHATS 08 19'!C101)</f>
        <v/>
      </c>
      <c r="C100" s="111" t="str">
        <f>IF(ISBLANK('J ACHATS 08 19'!D101),"",'J ACHATS 08 19'!D101)</f>
        <v/>
      </c>
      <c r="D100" s="112" t="str">
        <f>IF(ISBLANK('J ACHATS 08 19'!E101),"",'J ACHATS 08 19'!E101)</f>
        <v/>
      </c>
      <c r="E100" s="7"/>
      <c r="F100" s="7"/>
      <c r="G100" s="8"/>
      <c r="H100" s="8"/>
      <c r="I100" s="6"/>
      <c r="L100" s="15" t="s">
        <v>94</v>
      </c>
    </row>
    <row r="101" spans="1:12" ht="15.6" x14ac:dyDescent="0.3">
      <c r="A101" s="84" t="str">
        <f>IF(ISBLANK('J ACHATS 08 19'!B102),"",'J ACHATS 08 19'!B102)</f>
        <v/>
      </c>
      <c r="B101" s="85" t="str">
        <f>IF(ISBLANK('J ACHATS 08 19'!C102),"",'J ACHATS 08 19'!C102)</f>
        <v/>
      </c>
      <c r="C101" s="111" t="str">
        <f>IF(ISBLANK('J ACHATS 08 19'!D102),"",'J ACHATS 08 19'!D102)</f>
        <v/>
      </c>
      <c r="D101" s="112" t="str">
        <f>IF(ISBLANK('J ACHATS 08 19'!E102),"",'J ACHATS 08 19'!E102)</f>
        <v/>
      </c>
      <c r="E101" s="7"/>
      <c r="F101" s="7"/>
      <c r="G101" s="8"/>
      <c r="H101" s="8"/>
      <c r="I101" s="6"/>
      <c r="L101" s="17" t="s">
        <v>95</v>
      </c>
    </row>
    <row r="102" spans="1:12" ht="15.6" x14ac:dyDescent="0.3">
      <c r="A102" s="84" t="str">
        <f>IF(ISBLANK('J ACHATS 08 19'!B103),"",'J ACHATS 08 19'!B103)</f>
        <v/>
      </c>
      <c r="B102" s="85" t="str">
        <f>IF(ISBLANK('J ACHATS 08 19'!C103),"",'J ACHATS 08 19'!C103)</f>
        <v/>
      </c>
      <c r="C102" s="111" t="str">
        <f>IF(ISBLANK('J ACHATS 08 19'!D103),"",'J ACHATS 08 19'!D103)</f>
        <v/>
      </c>
      <c r="D102" s="112" t="str">
        <f>IF(ISBLANK('J ACHATS 08 19'!E103),"",'J ACHATS 08 19'!E103)</f>
        <v/>
      </c>
      <c r="E102" s="7"/>
      <c r="F102" s="7"/>
      <c r="G102" s="8"/>
      <c r="H102" s="8"/>
      <c r="I102" s="6"/>
      <c r="L102" s="17" t="s">
        <v>96</v>
      </c>
    </row>
    <row r="103" spans="1:12" x14ac:dyDescent="0.3">
      <c r="A103" s="84" t="str">
        <f>IF(ISBLANK('J ACHATS 08 19'!B104),"",'J ACHATS 08 19'!B104)</f>
        <v/>
      </c>
      <c r="B103" s="85" t="str">
        <f>IF(ISBLANK('J ACHATS 08 19'!C104),"",'J ACHATS 08 19'!C104)</f>
        <v/>
      </c>
      <c r="C103" s="111" t="str">
        <f>IF(ISBLANK('J ACHATS 08 19'!D104),"",'J ACHATS 08 19'!D104)</f>
        <v/>
      </c>
      <c r="D103" s="112" t="str">
        <f>IF(ISBLANK('J ACHATS 08 19'!E104),"",'J ACHATS 08 19'!E104)</f>
        <v/>
      </c>
      <c r="E103" s="7"/>
      <c r="F103" s="7"/>
      <c r="G103" s="8"/>
      <c r="H103" s="8"/>
      <c r="I103" s="6"/>
    </row>
    <row r="104" spans="1:12" x14ac:dyDescent="0.3">
      <c r="A104" s="84" t="str">
        <f>IF(ISBLANK('J ACHATS 08 19'!B105),"",'J ACHATS 08 19'!B105)</f>
        <v/>
      </c>
      <c r="B104" s="85" t="str">
        <f>IF(ISBLANK('J ACHATS 08 19'!C105),"",'J ACHATS 08 19'!C105)</f>
        <v/>
      </c>
      <c r="C104" s="111" t="str">
        <f>IF(ISBLANK('J ACHATS 08 19'!D105),"",'J ACHATS 08 19'!D105)</f>
        <v/>
      </c>
      <c r="D104" s="112" t="str">
        <f>IF(ISBLANK('J ACHATS 08 19'!E105),"",'J ACHATS 08 19'!E105)</f>
        <v/>
      </c>
      <c r="E104" s="7"/>
      <c r="F104" s="7"/>
      <c r="G104" s="8"/>
      <c r="H104" s="8"/>
      <c r="I104" s="6"/>
    </row>
    <row r="105" spans="1:12" x14ac:dyDescent="0.3">
      <c r="A105" s="84" t="str">
        <f>IF(ISBLANK('J ACHATS 08 19'!B106),"",'J ACHATS 08 19'!B106)</f>
        <v/>
      </c>
      <c r="B105" s="85" t="str">
        <f>IF(ISBLANK('J ACHATS 08 19'!C106),"",'J ACHATS 08 19'!C106)</f>
        <v/>
      </c>
      <c r="C105" s="111" t="str">
        <f>IF(ISBLANK('J ACHATS 08 19'!D106),"",'J ACHATS 08 19'!D106)</f>
        <v/>
      </c>
      <c r="D105" s="112" t="str">
        <f>IF(ISBLANK('J ACHATS 08 19'!E106),"",'J ACHATS 08 19'!E106)</f>
        <v/>
      </c>
      <c r="E105" s="7"/>
      <c r="F105" s="7"/>
      <c r="G105" s="8"/>
      <c r="H105" s="8"/>
      <c r="I105" s="6"/>
    </row>
    <row r="106" spans="1:12" x14ac:dyDescent="0.3">
      <c r="A106" s="84" t="str">
        <f>IF(ISBLANK('J ACHATS 08 19'!B107),"",'J ACHATS 08 19'!B107)</f>
        <v/>
      </c>
      <c r="B106" s="85" t="str">
        <f>IF(ISBLANK('J ACHATS 08 19'!C107),"",'J ACHATS 08 19'!C107)</f>
        <v/>
      </c>
      <c r="C106" s="111" t="str">
        <f>IF(ISBLANK('J ACHATS 08 19'!D107),"",'J ACHATS 08 19'!D107)</f>
        <v/>
      </c>
      <c r="D106" s="112" t="str">
        <f>IF(ISBLANK('J ACHATS 08 19'!E107),"",'J ACHATS 08 19'!E107)</f>
        <v/>
      </c>
      <c r="E106" s="7"/>
      <c r="F106" s="7"/>
      <c r="G106" s="8"/>
      <c r="H106" s="8"/>
      <c r="I106" s="6"/>
    </row>
    <row r="107" spans="1:12" x14ac:dyDescent="0.3">
      <c r="A107" s="84" t="str">
        <f>IF(ISBLANK('J ACHATS 08 19'!B108),"",'J ACHATS 08 19'!B108)</f>
        <v/>
      </c>
      <c r="B107" s="85" t="str">
        <f>IF(ISBLANK('J ACHATS 08 19'!C108),"",'J ACHATS 08 19'!C108)</f>
        <v/>
      </c>
      <c r="C107" s="111" t="str">
        <f>IF(ISBLANK('J ACHATS 08 19'!D108),"",'J ACHATS 08 19'!D108)</f>
        <v/>
      </c>
      <c r="D107" s="112" t="str">
        <f>IF(ISBLANK('J ACHATS 08 19'!E108),"",'J ACHATS 08 19'!E108)</f>
        <v/>
      </c>
      <c r="E107" s="7"/>
      <c r="F107" s="7"/>
      <c r="G107" s="8"/>
      <c r="H107" s="8"/>
      <c r="I107" s="6"/>
    </row>
    <row r="108" spans="1:12" x14ac:dyDescent="0.3">
      <c r="A108" s="84" t="str">
        <f>IF(ISBLANK('J ACHATS 08 19'!B109),"",'J ACHATS 08 19'!B109)</f>
        <v/>
      </c>
      <c r="B108" s="85" t="str">
        <f>IF(ISBLANK('J ACHATS 08 19'!C109),"",'J ACHATS 08 19'!C109)</f>
        <v/>
      </c>
      <c r="C108" s="111" t="str">
        <f>IF(ISBLANK('J ACHATS 08 19'!D109),"",'J ACHATS 08 19'!D109)</f>
        <v/>
      </c>
      <c r="D108" s="112" t="str">
        <f>IF(ISBLANK('J ACHATS 08 19'!E109),"",'J ACHATS 08 19'!E109)</f>
        <v/>
      </c>
      <c r="E108" s="7"/>
      <c r="F108" s="7"/>
      <c r="G108" s="8"/>
      <c r="H108" s="8"/>
      <c r="I108" s="6"/>
    </row>
    <row r="109" spans="1:12" x14ac:dyDescent="0.3">
      <c r="A109" s="84" t="str">
        <f>IF(ISBLANK('J ACHATS 08 19'!B110),"",'J ACHATS 08 19'!B110)</f>
        <v/>
      </c>
      <c r="B109" s="85" t="str">
        <f>IF(ISBLANK('J ACHATS 08 19'!C110),"",'J ACHATS 08 19'!C110)</f>
        <v/>
      </c>
      <c r="C109" s="111" t="str">
        <f>IF(ISBLANK('J ACHATS 08 19'!D110),"",'J ACHATS 08 19'!D110)</f>
        <v/>
      </c>
      <c r="D109" s="112" t="str">
        <f>IF(ISBLANK('J ACHATS 08 19'!E110),"",'J ACHATS 08 19'!E110)</f>
        <v/>
      </c>
      <c r="E109" s="7"/>
      <c r="F109" s="7"/>
      <c r="G109" s="8"/>
      <c r="H109" s="8"/>
      <c r="I109" s="6"/>
    </row>
    <row r="110" spans="1:12" x14ac:dyDescent="0.3">
      <c r="A110" s="84" t="str">
        <f>IF(ISBLANK('J ACHATS 08 19'!B111),"",'J ACHATS 08 19'!B111)</f>
        <v/>
      </c>
      <c r="B110" s="85" t="str">
        <f>IF(ISBLANK('J ACHATS 08 19'!C111),"",'J ACHATS 08 19'!C111)</f>
        <v/>
      </c>
      <c r="C110" s="111" t="str">
        <f>IF(ISBLANK('J ACHATS 08 19'!D111),"",'J ACHATS 08 19'!D111)</f>
        <v/>
      </c>
      <c r="D110" s="112" t="str">
        <f>IF(ISBLANK('J ACHATS 08 19'!E111),"",'J ACHATS 08 19'!E111)</f>
        <v/>
      </c>
      <c r="E110" s="7"/>
      <c r="F110" s="7"/>
      <c r="G110" s="8"/>
      <c r="H110" s="8"/>
      <c r="I110" s="6"/>
    </row>
    <row r="111" spans="1:12" x14ac:dyDescent="0.3">
      <c r="A111" s="84" t="str">
        <f>IF(ISBLANK('J ACHATS 08 19'!B112),"",'J ACHATS 08 19'!B112)</f>
        <v/>
      </c>
      <c r="B111" s="85" t="str">
        <f>IF(ISBLANK('J ACHATS 08 19'!C112),"",'J ACHATS 08 19'!C112)</f>
        <v/>
      </c>
      <c r="C111" s="111" t="str">
        <f>IF(ISBLANK('J ACHATS 08 19'!D112),"",'J ACHATS 08 19'!D112)</f>
        <v/>
      </c>
      <c r="D111" s="112" t="str">
        <f>IF(ISBLANK('J ACHATS 08 19'!E112),"",'J ACHATS 08 19'!E112)</f>
        <v/>
      </c>
      <c r="E111" s="7"/>
      <c r="F111" s="7"/>
      <c r="G111" s="8"/>
      <c r="H111" s="8"/>
      <c r="I111" s="6"/>
    </row>
    <row r="112" spans="1:12" x14ac:dyDescent="0.3">
      <c r="A112" s="84" t="str">
        <f>IF(ISBLANK('J ACHATS 08 19'!B113),"",'J ACHATS 08 19'!B113)</f>
        <v/>
      </c>
      <c r="B112" s="85" t="str">
        <f>IF(ISBLANK('J ACHATS 08 19'!C113),"",'J ACHATS 08 19'!C113)</f>
        <v/>
      </c>
      <c r="C112" s="111" t="str">
        <f>IF(ISBLANK('J ACHATS 08 19'!D113),"",'J ACHATS 08 19'!D113)</f>
        <v/>
      </c>
      <c r="D112" s="112" t="str">
        <f>IF(ISBLANK('J ACHATS 08 19'!E113),"",'J ACHATS 08 19'!E113)</f>
        <v/>
      </c>
      <c r="E112" s="7"/>
      <c r="F112" s="7"/>
      <c r="G112" s="8"/>
      <c r="H112" s="8"/>
      <c r="I112" s="6"/>
    </row>
    <row r="113" spans="1:9" x14ac:dyDescent="0.3">
      <c r="A113" s="84" t="str">
        <f>IF(ISBLANK('J ACHATS 08 19'!B114),"",'J ACHATS 08 19'!B114)</f>
        <v/>
      </c>
      <c r="B113" s="85" t="str">
        <f>IF(ISBLANK('J ACHATS 08 19'!C114),"",'J ACHATS 08 19'!C114)</f>
        <v/>
      </c>
      <c r="C113" s="111" t="str">
        <f>IF(ISBLANK('J ACHATS 08 19'!D114),"",'J ACHATS 08 19'!D114)</f>
        <v/>
      </c>
      <c r="D113" s="112" t="str">
        <f>IF(ISBLANK('J ACHATS 08 19'!E114),"",'J ACHATS 08 19'!E114)</f>
        <v/>
      </c>
      <c r="E113" s="7"/>
      <c r="F113" s="7"/>
      <c r="G113" s="8"/>
      <c r="H113" s="8"/>
      <c r="I113" s="6"/>
    </row>
    <row r="114" spans="1:9" x14ac:dyDescent="0.3">
      <c r="A114" s="84" t="str">
        <f>IF(ISBLANK('J ACHATS 08 19'!B115),"",'J ACHATS 08 19'!B115)</f>
        <v/>
      </c>
      <c r="B114" s="85" t="str">
        <f>IF(ISBLANK('J ACHATS 08 19'!C115),"",'J ACHATS 08 19'!C115)</f>
        <v/>
      </c>
      <c r="C114" s="111" t="str">
        <f>IF(ISBLANK('J ACHATS 08 19'!D115),"",'J ACHATS 08 19'!D115)</f>
        <v/>
      </c>
      <c r="D114" s="112" t="str">
        <f>IF(ISBLANK('J ACHATS 08 19'!E115),"",'J ACHATS 08 19'!E115)</f>
        <v/>
      </c>
      <c r="E114" s="7"/>
      <c r="F114" s="7"/>
      <c r="G114" s="8"/>
      <c r="H114" s="8"/>
      <c r="I114" s="6"/>
    </row>
    <row r="115" spans="1:9" x14ac:dyDescent="0.3">
      <c r="A115" s="84" t="str">
        <f>IF(ISBLANK('J ACHATS 08 19'!B116),"",'J ACHATS 08 19'!B116)</f>
        <v/>
      </c>
      <c r="B115" s="85" t="str">
        <f>IF(ISBLANK('J ACHATS 08 19'!C116),"",'J ACHATS 08 19'!C116)</f>
        <v/>
      </c>
      <c r="C115" s="111" t="str">
        <f>IF(ISBLANK('J ACHATS 08 19'!D116),"",'J ACHATS 08 19'!D116)</f>
        <v/>
      </c>
      <c r="D115" s="112" t="str">
        <f>IF(ISBLANK('J ACHATS 08 19'!E116),"",'J ACHATS 08 19'!E116)</f>
        <v/>
      </c>
      <c r="E115" s="7"/>
      <c r="F115" s="7"/>
      <c r="G115" s="8"/>
      <c r="H115" s="8"/>
      <c r="I115" s="6"/>
    </row>
    <row r="116" spans="1:9" x14ac:dyDescent="0.3">
      <c r="A116" s="84" t="str">
        <f>IF(ISBLANK('J ACHATS 08 19'!B117),"",'J ACHATS 08 19'!B117)</f>
        <v/>
      </c>
      <c r="B116" s="85" t="str">
        <f>IF(ISBLANK('J ACHATS 08 19'!C117),"",'J ACHATS 08 19'!C117)</f>
        <v/>
      </c>
      <c r="C116" s="111" t="str">
        <f>IF(ISBLANK('J ACHATS 08 19'!D117),"",'J ACHATS 08 19'!D117)</f>
        <v/>
      </c>
      <c r="D116" s="112" t="str">
        <f>IF(ISBLANK('J ACHATS 08 19'!E117),"",'J ACHATS 08 19'!E117)</f>
        <v/>
      </c>
      <c r="E116" s="7"/>
      <c r="F116" s="7"/>
      <c r="G116" s="8"/>
      <c r="H116" s="8"/>
      <c r="I116" s="6"/>
    </row>
    <row r="117" spans="1:9" x14ac:dyDescent="0.3">
      <c r="A117" s="84" t="str">
        <f>IF(ISBLANK('J ACHATS 08 19'!B118),"",'J ACHATS 08 19'!B118)</f>
        <v/>
      </c>
      <c r="B117" s="85" t="str">
        <f>IF(ISBLANK('J ACHATS 08 19'!C118),"",'J ACHATS 08 19'!C118)</f>
        <v/>
      </c>
      <c r="C117" s="111" t="str">
        <f>IF(ISBLANK('J ACHATS 08 19'!D118),"",'J ACHATS 08 19'!D118)</f>
        <v/>
      </c>
      <c r="D117" s="112" t="str">
        <f>IF(ISBLANK('J ACHATS 08 19'!E118),"",'J ACHATS 08 19'!E118)</f>
        <v/>
      </c>
      <c r="E117" s="7"/>
      <c r="F117" s="7"/>
      <c r="G117" s="8"/>
      <c r="H117" s="8"/>
      <c r="I117" s="6"/>
    </row>
    <row r="118" spans="1:9" x14ac:dyDescent="0.3">
      <c r="A118" s="84" t="str">
        <f>IF(ISBLANK('J ACHATS 08 19'!B119),"",'J ACHATS 08 19'!B119)</f>
        <v/>
      </c>
      <c r="B118" s="85" t="str">
        <f>IF(ISBLANK('J ACHATS 08 19'!C119),"",'J ACHATS 08 19'!C119)</f>
        <v/>
      </c>
      <c r="C118" s="111" t="str">
        <f>IF(ISBLANK('J ACHATS 08 19'!D119),"",'J ACHATS 08 19'!D119)</f>
        <v/>
      </c>
      <c r="D118" s="112" t="str">
        <f>IF(ISBLANK('J ACHATS 08 19'!E119),"",'J ACHATS 08 19'!E119)</f>
        <v/>
      </c>
      <c r="E118" s="7"/>
      <c r="F118" s="7"/>
      <c r="G118" s="8"/>
      <c r="H118" s="8"/>
      <c r="I118" s="6"/>
    </row>
    <row r="119" spans="1:9" x14ac:dyDescent="0.3">
      <c r="A119" s="84" t="str">
        <f>IF(ISBLANK('J ACHATS 08 19'!B120),"",'J ACHATS 08 19'!B120)</f>
        <v/>
      </c>
      <c r="B119" s="85" t="str">
        <f>IF(ISBLANK('J ACHATS 08 19'!C120),"",'J ACHATS 08 19'!C120)</f>
        <v/>
      </c>
      <c r="C119" s="111" t="str">
        <f>IF(ISBLANK('J ACHATS 08 19'!D120),"",'J ACHATS 08 19'!D120)</f>
        <v/>
      </c>
      <c r="D119" s="112" t="str">
        <f>IF(ISBLANK('J ACHATS 08 19'!E120),"",'J ACHATS 08 19'!E120)</f>
        <v/>
      </c>
      <c r="E119" s="7"/>
      <c r="F119" s="7"/>
      <c r="G119" s="8"/>
      <c r="H119" s="8"/>
      <c r="I119" s="6"/>
    </row>
    <row r="120" spans="1:9" x14ac:dyDescent="0.3">
      <c r="A120" s="84" t="str">
        <f>IF(ISBLANK('J ACHATS 08 19'!B121),"",'J ACHATS 08 19'!B121)</f>
        <v/>
      </c>
      <c r="B120" s="85" t="str">
        <f>IF(ISBLANK('J ACHATS 08 19'!C121),"",'J ACHATS 08 19'!C121)</f>
        <v/>
      </c>
      <c r="C120" s="111" t="str">
        <f>IF(ISBLANK('J ACHATS 08 19'!D121),"",'J ACHATS 08 19'!D121)</f>
        <v/>
      </c>
      <c r="D120" s="112" t="str">
        <f>IF(ISBLANK('J ACHATS 08 19'!E121),"",'J ACHATS 08 19'!E121)</f>
        <v/>
      </c>
      <c r="E120" s="7"/>
      <c r="F120" s="7"/>
      <c r="G120" s="8"/>
      <c r="H120" s="8"/>
      <c r="I120" s="6"/>
    </row>
    <row r="121" spans="1:9" x14ac:dyDescent="0.3">
      <c r="A121" s="84" t="str">
        <f>IF(ISBLANK('J ACHATS 08 19'!B122),"",'J ACHATS 08 19'!B122)</f>
        <v/>
      </c>
      <c r="B121" s="85" t="str">
        <f>IF(ISBLANK('J ACHATS 08 19'!C122),"",'J ACHATS 08 19'!C122)</f>
        <v/>
      </c>
      <c r="C121" s="111" t="str">
        <f>IF(ISBLANK('J ACHATS 08 19'!D122),"",'J ACHATS 08 19'!D122)</f>
        <v/>
      </c>
      <c r="D121" s="112" t="str">
        <f>IF(ISBLANK('J ACHATS 08 19'!E122),"",'J ACHATS 08 19'!E122)</f>
        <v/>
      </c>
      <c r="E121" s="7"/>
      <c r="F121" s="7"/>
      <c r="G121" s="8"/>
      <c r="H121" s="8"/>
      <c r="I121" s="6"/>
    </row>
    <row r="122" spans="1:9" x14ac:dyDescent="0.3">
      <c r="A122" s="84" t="str">
        <f>IF(ISBLANK('J ACHATS 08 19'!B123),"",'J ACHATS 08 19'!B123)</f>
        <v/>
      </c>
      <c r="B122" s="85" t="str">
        <f>IF(ISBLANK('J ACHATS 08 19'!C123),"",'J ACHATS 08 19'!C123)</f>
        <v/>
      </c>
      <c r="C122" s="111" t="str">
        <f>IF(ISBLANK('J ACHATS 08 19'!D123),"",'J ACHATS 08 19'!D123)</f>
        <v/>
      </c>
      <c r="D122" s="112" t="str">
        <f>IF(ISBLANK('J ACHATS 08 19'!E123),"",'J ACHATS 08 19'!E123)</f>
        <v/>
      </c>
      <c r="E122" s="7"/>
      <c r="F122" s="7"/>
      <c r="G122" s="8"/>
      <c r="H122" s="8"/>
      <c r="I122" s="6"/>
    </row>
    <row r="123" spans="1:9" x14ac:dyDescent="0.3">
      <c r="A123" s="84" t="str">
        <f>IF(ISBLANK('J ACHATS 08 19'!B124),"",'J ACHATS 08 19'!B124)</f>
        <v/>
      </c>
      <c r="B123" s="85" t="str">
        <f>IF(ISBLANK('J ACHATS 08 19'!C124),"",'J ACHATS 08 19'!C124)</f>
        <v/>
      </c>
      <c r="C123" s="111" t="str">
        <f>IF(ISBLANK('J ACHATS 08 19'!D124),"",'J ACHATS 08 19'!D124)</f>
        <v/>
      </c>
      <c r="D123" s="112" t="str">
        <f>IF(ISBLANK('J ACHATS 08 19'!E124),"",'J ACHATS 08 19'!E124)</f>
        <v/>
      </c>
      <c r="E123" s="7"/>
      <c r="F123" s="7"/>
      <c r="G123" s="8"/>
      <c r="H123" s="8"/>
      <c r="I123" s="6"/>
    </row>
    <row r="124" spans="1:9" x14ac:dyDescent="0.3">
      <c r="A124" s="84" t="str">
        <f>IF(ISBLANK('J ACHATS 08 19'!B125),"",'J ACHATS 08 19'!B125)</f>
        <v/>
      </c>
      <c r="B124" s="85" t="str">
        <f>IF(ISBLANK('J ACHATS 08 19'!C125),"",'J ACHATS 08 19'!C125)</f>
        <v/>
      </c>
      <c r="C124" s="111" t="str">
        <f>IF(ISBLANK('J ACHATS 08 19'!D125),"",'J ACHATS 08 19'!D125)</f>
        <v/>
      </c>
      <c r="D124" s="112" t="str">
        <f>IF(ISBLANK('J ACHATS 08 19'!E125),"",'J ACHATS 08 19'!E125)</f>
        <v/>
      </c>
      <c r="E124" s="7"/>
      <c r="F124" s="7"/>
      <c r="G124" s="8"/>
      <c r="H124" s="8"/>
      <c r="I124" s="6"/>
    </row>
    <row r="125" spans="1:9" x14ac:dyDescent="0.3">
      <c r="A125" s="84" t="str">
        <f>IF(ISBLANK('J ACHATS 08 19'!B126),"",'J ACHATS 08 19'!B126)</f>
        <v/>
      </c>
      <c r="B125" s="85" t="str">
        <f>IF(ISBLANK('J ACHATS 08 19'!C126),"",'J ACHATS 08 19'!C126)</f>
        <v/>
      </c>
      <c r="C125" s="111" t="str">
        <f>IF(ISBLANK('J ACHATS 08 19'!D126),"",'J ACHATS 08 19'!D126)</f>
        <v/>
      </c>
      <c r="D125" s="112" t="str">
        <f>IF(ISBLANK('J ACHATS 08 19'!E126),"",'J ACHATS 08 19'!E126)</f>
        <v/>
      </c>
      <c r="E125" s="7"/>
      <c r="F125" s="7"/>
      <c r="G125" s="8"/>
      <c r="H125" s="8"/>
      <c r="I125" s="6"/>
    </row>
    <row r="126" spans="1:9" x14ac:dyDescent="0.3">
      <c r="A126" s="84" t="str">
        <f>IF(ISBLANK('J ACHATS 08 19'!B127),"",'J ACHATS 08 19'!B127)</f>
        <v/>
      </c>
      <c r="B126" s="85" t="str">
        <f>IF(ISBLANK('J ACHATS 08 19'!C127),"",'J ACHATS 08 19'!C127)</f>
        <v/>
      </c>
      <c r="C126" s="111" t="str">
        <f>IF(ISBLANK('J ACHATS 08 19'!D127),"",'J ACHATS 08 19'!D127)</f>
        <v/>
      </c>
      <c r="D126" s="112" t="str">
        <f>IF(ISBLANK('J ACHATS 08 19'!E127),"",'J ACHATS 08 19'!E127)</f>
        <v/>
      </c>
      <c r="E126" s="7"/>
      <c r="F126" s="7"/>
      <c r="G126" s="8"/>
      <c r="H126" s="8"/>
      <c r="I126" s="6"/>
    </row>
    <row r="127" spans="1:9" x14ac:dyDescent="0.3">
      <c r="A127" s="84" t="str">
        <f>IF(ISBLANK('J ACHATS 08 19'!B128),"",'J ACHATS 08 19'!B128)</f>
        <v/>
      </c>
      <c r="B127" s="85" t="str">
        <f>IF(ISBLANK('J ACHATS 08 19'!C128),"",'J ACHATS 08 19'!C128)</f>
        <v/>
      </c>
      <c r="C127" s="111" t="str">
        <f>IF(ISBLANK('J ACHATS 08 19'!D128),"",'J ACHATS 08 19'!D128)</f>
        <v/>
      </c>
      <c r="D127" s="112" t="str">
        <f>IF(ISBLANK('J ACHATS 08 19'!E128),"",'J ACHATS 08 19'!E128)</f>
        <v/>
      </c>
      <c r="E127" s="7"/>
      <c r="F127" s="7"/>
      <c r="G127" s="8"/>
      <c r="H127" s="8"/>
      <c r="I127" s="6"/>
    </row>
    <row r="128" spans="1:9" x14ac:dyDescent="0.3">
      <c r="A128" s="84" t="str">
        <f>IF(ISBLANK('J ACHATS 08 19'!B129),"",'J ACHATS 08 19'!B129)</f>
        <v/>
      </c>
      <c r="B128" s="85" t="str">
        <f>IF(ISBLANK('J ACHATS 08 19'!C129),"",'J ACHATS 08 19'!C129)</f>
        <v/>
      </c>
      <c r="C128" s="111" t="str">
        <f>IF(ISBLANK('J ACHATS 08 19'!D129),"",'J ACHATS 08 19'!D129)</f>
        <v/>
      </c>
      <c r="D128" s="112" t="str">
        <f>IF(ISBLANK('J ACHATS 08 19'!E129),"",'J ACHATS 08 19'!E129)</f>
        <v/>
      </c>
      <c r="E128" s="7"/>
      <c r="F128" s="7"/>
      <c r="G128" s="8"/>
      <c r="H128" s="8"/>
      <c r="I128" s="6"/>
    </row>
    <row r="129" spans="1:9" x14ac:dyDescent="0.3">
      <c r="A129" s="84" t="str">
        <f>IF(ISBLANK('J ACHATS 08 19'!B130),"",'J ACHATS 08 19'!B130)</f>
        <v/>
      </c>
      <c r="B129" s="85" t="str">
        <f>IF(ISBLANK('J ACHATS 08 19'!C130),"",'J ACHATS 08 19'!C130)</f>
        <v/>
      </c>
      <c r="C129" s="111" t="str">
        <f>IF(ISBLANK('J ACHATS 08 19'!D130),"",'J ACHATS 08 19'!D130)</f>
        <v/>
      </c>
      <c r="D129" s="112" t="str">
        <f>IF(ISBLANK('J ACHATS 08 19'!E130),"",'J ACHATS 08 19'!E130)</f>
        <v/>
      </c>
      <c r="E129" s="7"/>
      <c r="F129" s="7"/>
      <c r="G129" s="8"/>
      <c r="H129" s="8"/>
      <c r="I129" s="6"/>
    </row>
    <row r="130" spans="1:9" x14ac:dyDescent="0.3">
      <c r="A130" s="84" t="str">
        <f>IF(ISBLANK('J ACHATS 08 19'!B131),"",'J ACHATS 08 19'!B131)</f>
        <v/>
      </c>
      <c r="B130" s="85" t="str">
        <f>IF(ISBLANK('J ACHATS 08 19'!C131),"",'J ACHATS 08 19'!C131)</f>
        <v/>
      </c>
      <c r="C130" s="111" t="str">
        <f>IF(ISBLANK('J ACHATS 08 19'!D131),"",'J ACHATS 08 19'!D131)</f>
        <v/>
      </c>
      <c r="D130" s="112" t="str">
        <f>IF(ISBLANK('J ACHATS 08 19'!E131),"",'J ACHATS 08 19'!E131)</f>
        <v/>
      </c>
      <c r="E130" s="7"/>
      <c r="F130" s="7"/>
      <c r="G130" s="8"/>
      <c r="H130" s="8"/>
      <c r="I130" s="6"/>
    </row>
    <row r="131" spans="1:9" x14ac:dyDescent="0.3">
      <c r="A131" s="84" t="str">
        <f>IF(ISBLANK('J ACHATS 08 19'!B132),"",'J ACHATS 08 19'!B132)</f>
        <v/>
      </c>
      <c r="B131" s="85" t="str">
        <f>IF(ISBLANK('J ACHATS 08 19'!C132),"",'J ACHATS 08 19'!C132)</f>
        <v/>
      </c>
      <c r="C131" s="111" t="str">
        <f>IF(ISBLANK('J ACHATS 08 19'!D132),"",'J ACHATS 08 19'!D132)</f>
        <v/>
      </c>
      <c r="D131" s="112" t="str">
        <f>IF(ISBLANK('J ACHATS 08 19'!E132),"",'J ACHATS 08 19'!E132)</f>
        <v/>
      </c>
      <c r="E131" s="7"/>
      <c r="F131" s="7"/>
      <c r="G131" s="8"/>
      <c r="H131" s="8"/>
      <c r="I131" s="6"/>
    </row>
    <row r="132" spans="1:9" x14ac:dyDescent="0.3">
      <c r="A132" s="84" t="str">
        <f>IF(ISBLANK('J ACHATS 08 19'!B133),"",'J ACHATS 08 19'!B133)</f>
        <v/>
      </c>
      <c r="B132" s="85" t="str">
        <f>IF(ISBLANK('J ACHATS 08 19'!C133),"",'J ACHATS 08 19'!C133)</f>
        <v/>
      </c>
      <c r="C132" s="111" t="str">
        <f>IF(ISBLANK('J ACHATS 08 19'!D133),"",'J ACHATS 08 19'!D133)</f>
        <v/>
      </c>
      <c r="D132" s="112" t="str">
        <f>IF(ISBLANK('J ACHATS 08 19'!E133),"",'J ACHATS 08 19'!E133)</f>
        <v/>
      </c>
      <c r="E132" s="7"/>
      <c r="F132" s="7"/>
      <c r="G132" s="8"/>
      <c r="H132" s="8"/>
      <c r="I132" s="6"/>
    </row>
    <row r="133" spans="1:9" x14ac:dyDescent="0.3">
      <c r="A133" s="84" t="str">
        <f>IF(ISBLANK('J ACHATS 08 19'!B134),"",'J ACHATS 08 19'!B134)</f>
        <v/>
      </c>
      <c r="B133" s="85" t="str">
        <f>IF(ISBLANK('J ACHATS 08 19'!C134),"",'J ACHATS 08 19'!C134)</f>
        <v/>
      </c>
      <c r="C133" s="111" t="str">
        <f>IF(ISBLANK('J ACHATS 08 19'!D134),"",'J ACHATS 08 19'!D134)</f>
        <v/>
      </c>
      <c r="D133" s="112" t="str">
        <f>IF(ISBLANK('J ACHATS 08 19'!E134),"",'J ACHATS 08 19'!E134)</f>
        <v/>
      </c>
      <c r="E133" s="7"/>
      <c r="F133" s="7"/>
      <c r="G133" s="8"/>
      <c r="H133" s="8"/>
      <c r="I133" s="6"/>
    </row>
    <row r="134" spans="1:9" x14ac:dyDescent="0.3">
      <c r="A134" s="84" t="str">
        <f>IF(ISBLANK('J ACHATS 08 19'!B135),"",'J ACHATS 08 19'!B135)</f>
        <v/>
      </c>
      <c r="B134" s="85" t="str">
        <f>IF(ISBLANK('J ACHATS 08 19'!C135),"",'J ACHATS 08 19'!C135)</f>
        <v/>
      </c>
      <c r="C134" s="111" t="str">
        <f>IF(ISBLANK('J ACHATS 08 19'!D135),"",'J ACHATS 08 19'!D135)</f>
        <v/>
      </c>
      <c r="D134" s="112" t="str">
        <f>IF(ISBLANK('J ACHATS 08 19'!E135),"",'J ACHATS 08 19'!E135)</f>
        <v/>
      </c>
      <c r="E134" s="7"/>
      <c r="F134" s="7"/>
      <c r="G134" s="8"/>
      <c r="H134" s="8"/>
      <c r="I134" s="6"/>
    </row>
    <row r="135" spans="1:9" x14ac:dyDescent="0.3">
      <c r="A135" s="84" t="str">
        <f>IF(ISBLANK('J ACHATS 08 19'!B136),"",'J ACHATS 08 19'!B136)</f>
        <v/>
      </c>
      <c r="B135" s="85" t="str">
        <f>IF(ISBLANK('J ACHATS 08 19'!C136),"",'J ACHATS 08 19'!C136)</f>
        <v/>
      </c>
      <c r="C135" s="111" t="str">
        <f>IF(ISBLANK('J ACHATS 08 19'!D136),"",'J ACHATS 08 19'!D136)</f>
        <v/>
      </c>
      <c r="D135" s="112" t="str">
        <f>IF(ISBLANK('J ACHATS 08 19'!E136),"",'J ACHATS 08 19'!E136)</f>
        <v/>
      </c>
      <c r="E135" s="7"/>
      <c r="F135" s="7"/>
      <c r="G135" s="8"/>
      <c r="H135" s="8"/>
      <c r="I135" s="6"/>
    </row>
  </sheetData>
  <mergeCells count="1">
    <mergeCell ref="A1:I2"/>
  </mergeCells>
  <conditionalFormatting sqref="A4:I135">
    <cfRule type="expression" dxfId="19" priority="10">
      <formula>$E4="Payé"</formula>
    </cfRule>
    <cfRule type="expression" dxfId="18" priority="11">
      <formula>$E4="A Payer"</formula>
    </cfRule>
    <cfRule type="expression" dxfId="17" priority="12">
      <formula>$E4="En Retard"</formula>
    </cfRule>
  </conditionalFormatting>
  <dataValidations count="1">
    <dataValidation type="list" allowBlank="1" showInputMessage="1" showErrorMessage="1" sqref="I4:I135" xr:uid="{00000000-0002-0000-0200-000000000000}">
      <formula1>$S$4:$S$8</formula1>
    </dataValidation>
  </dataValidations>
  <pageMargins left="0.7" right="0.7" top="0.75" bottom="0.75" header="0.3" footer="0.3"/>
  <pageSetup paperSize="9" orientation="portrait" r:id="rId1"/>
  <ignoredErrors>
    <ignoredError sqref="C4:D4 B135 A4:B4" unlockedFormula="1"/>
  </ignoredErrors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Total</vt:lpstr>
      <vt:lpstr>J ACHATS 08 19</vt:lpstr>
      <vt:lpstr>Echéancier Etablissement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Gérard Vialles</cp:lastModifiedBy>
  <dcterms:created xsi:type="dcterms:W3CDTF">2019-10-31T09:13:31Z</dcterms:created>
  <dcterms:modified xsi:type="dcterms:W3CDTF">2019-11-04T11:24:33Z</dcterms:modified>
</cp:coreProperties>
</file>